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Personal\COMPARTICIONS\RECLUTAMENT\PROCESSOS SELECTIUS\OPO\PAMO_OOP\PAMO 2025\25-C-PAMO_OOP23-22 Tècnic eficiència energètica i energies renovables II\"/>
    </mc:Choice>
  </mc:AlternateContent>
  <xr:revisionPtr revIDLastSave="0" documentId="13_ncr:1_{31788185-82EA-42B6-A813-DFA2B2EB7F3C}" xr6:coauthVersionLast="47" xr6:coauthVersionMax="47" xr10:uidLastSave="{00000000-0000-0000-0000-000000000000}"/>
  <bookViews>
    <workbookView xWindow="-28908" yWindow="-108" windowWidth="29016" windowHeight="15696" activeTab="1" xr2:uid="{00000000-000D-0000-FFFF-FFFF00000000}"/>
  </bookViews>
  <sheets>
    <sheet name="Ref" sheetId="4" r:id="rId1"/>
    <sheet name="MÈRITS " sheetId="1" r:id="rId2"/>
  </sheets>
  <definedNames>
    <definedName name="L_Actic">Tabla4[E) Nivell competències digitals (ACTIC / COMPETIC)]</definedName>
    <definedName name="L_català">Tabla3[D) Nivell superior català]</definedName>
    <definedName name="L_punts_actic">Tabla4[0,75]</definedName>
    <definedName name="L_punts_català">Tabla3[0,50]</definedName>
    <definedName name="L_punts_Titulacions">Tabla2[1,50]</definedName>
    <definedName name="L_titulacions">Tabla2[C) Titulacions acadèmiques complementàries o superiors]</definedName>
    <definedName name="T_Actic_E">Tabla4[]</definedName>
    <definedName name="T_Català_D">Tabla3[]</definedName>
    <definedName name="T_titulació_C">Tabla2[]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4" l="1"/>
  <c r="F29" i="1"/>
  <c r="F30" i="1"/>
  <c r="F31" i="1"/>
  <c r="F32" i="1"/>
  <c r="F33" i="1"/>
  <c r="F34" i="1"/>
  <c r="F35" i="1"/>
  <c r="F36" i="1"/>
  <c r="F37" i="1"/>
  <c r="B6" i="4"/>
  <c r="B5" i="4"/>
  <c r="F84" i="1"/>
  <c r="F48" i="1"/>
  <c r="G48" i="1"/>
  <c r="H48" i="1"/>
  <c r="I48" i="1"/>
  <c r="J48" i="1"/>
  <c r="F49" i="1"/>
  <c r="G49" i="1"/>
  <c r="H49" i="1"/>
  <c r="I49" i="1"/>
  <c r="J49" i="1"/>
  <c r="F50" i="1"/>
  <c r="G50" i="1"/>
  <c r="H50" i="1"/>
  <c r="I50" i="1"/>
  <c r="J50" i="1"/>
  <c r="F51" i="1"/>
  <c r="G51" i="1"/>
  <c r="H51" i="1"/>
  <c r="I51" i="1"/>
  <c r="J51" i="1"/>
  <c r="F52" i="1"/>
  <c r="G52" i="1"/>
  <c r="H52" i="1"/>
  <c r="I52" i="1"/>
  <c r="J52" i="1"/>
  <c r="F53" i="1"/>
  <c r="G53" i="1"/>
  <c r="H53" i="1"/>
  <c r="I53" i="1"/>
  <c r="J53" i="1"/>
  <c r="F54" i="1"/>
  <c r="G54" i="1"/>
  <c r="H54" i="1"/>
  <c r="I54" i="1"/>
  <c r="J54" i="1"/>
  <c r="F55" i="1"/>
  <c r="G55" i="1"/>
  <c r="H55" i="1"/>
  <c r="I55" i="1"/>
  <c r="J55" i="1"/>
  <c r="F56" i="1"/>
  <c r="G56" i="1"/>
  <c r="H56" i="1"/>
  <c r="I56" i="1"/>
  <c r="J56" i="1"/>
  <c r="F57" i="1"/>
  <c r="G57" i="1"/>
  <c r="H57" i="1"/>
  <c r="I57" i="1"/>
  <c r="J57" i="1"/>
  <c r="F58" i="1"/>
  <c r="G58" i="1"/>
  <c r="H58" i="1"/>
  <c r="I58" i="1"/>
  <c r="J58" i="1"/>
  <c r="F59" i="1"/>
  <c r="G59" i="1"/>
  <c r="H59" i="1"/>
  <c r="I59" i="1"/>
  <c r="J59" i="1"/>
  <c r="F60" i="1"/>
  <c r="G60" i="1"/>
  <c r="H60" i="1"/>
  <c r="I60" i="1"/>
  <c r="J60" i="1"/>
  <c r="F61" i="1"/>
  <c r="G61" i="1"/>
  <c r="H61" i="1"/>
  <c r="I61" i="1"/>
  <c r="J61" i="1"/>
  <c r="F62" i="1"/>
  <c r="G62" i="1"/>
  <c r="H62" i="1"/>
  <c r="I62" i="1"/>
  <c r="J62" i="1"/>
  <c r="F63" i="1"/>
  <c r="G63" i="1"/>
  <c r="H63" i="1"/>
  <c r="I63" i="1"/>
  <c r="J63" i="1"/>
  <c r="F64" i="1"/>
  <c r="G64" i="1"/>
  <c r="H64" i="1"/>
  <c r="I64" i="1"/>
  <c r="J64" i="1"/>
  <c r="F65" i="1"/>
  <c r="G65" i="1"/>
  <c r="H65" i="1"/>
  <c r="I65" i="1"/>
  <c r="J65" i="1"/>
  <c r="F66" i="1"/>
  <c r="G66" i="1"/>
  <c r="H66" i="1"/>
  <c r="I66" i="1"/>
  <c r="J66" i="1"/>
  <c r="F67" i="1"/>
  <c r="G67" i="1"/>
  <c r="H67" i="1"/>
  <c r="I67" i="1"/>
  <c r="J67" i="1"/>
  <c r="F68" i="1"/>
  <c r="G68" i="1"/>
  <c r="H68" i="1"/>
  <c r="I68" i="1"/>
  <c r="J68" i="1"/>
  <c r="F69" i="1"/>
  <c r="G69" i="1"/>
  <c r="H69" i="1"/>
  <c r="I69" i="1"/>
  <c r="J69" i="1"/>
  <c r="F70" i="1"/>
  <c r="G70" i="1"/>
  <c r="H70" i="1"/>
  <c r="I70" i="1"/>
  <c r="J70" i="1"/>
  <c r="F71" i="1"/>
  <c r="G71" i="1"/>
  <c r="H71" i="1"/>
  <c r="I71" i="1"/>
  <c r="J71" i="1"/>
  <c r="F72" i="1"/>
  <c r="G72" i="1"/>
  <c r="H72" i="1"/>
  <c r="I72" i="1"/>
  <c r="J72" i="1"/>
  <c r="F73" i="1"/>
  <c r="G73" i="1"/>
  <c r="H73" i="1"/>
  <c r="I73" i="1"/>
  <c r="J73" i="1"/>
  <c r="F74" i="1"/>
  <c r="G74" i="1"/>
  <c r="H74" i="1"/>
  <c r="I74" i="1"/>
  <c r="J74" i="1"/>
  <c r="F75" i="1"/>
  <c r="G75" i="1"/>
  <c r="H75" i="1"/>
  <c r="I75" i="1"/>
  <c r="J75" i="1"/>
  <c r="F76" i="1"/>
  <c r="G76" i="1"/>
  <c r="H76" i="1"/>
  <c r="I76" i="1"/>
  <c r="J76" i="1"/>
  <c r="F47" i="1"/>
  <c r="H5" i="1"/>
  <c r="F28" i="1"/>
  <c r="F15" i="1"/>
  <c r="I15" i="1" s="1"/>
  <c r="F16" i="1"/>
  <c r="F17" i="1"/>
  <c r="F18" i="1"/>
  <c r="F19" i="1"/>
  <c r="F20" i="1"/>
  <c r="F21" i="1"/>
  <c r="F22" i="1"/>
  <c r="F23" i="1"/>
  <c r="F14" i="1"/>
  <c r="I14" i="1" s="1"/>
  <c r="F96" i="1"/>
  <c r="F92" i="1"/>
  <c r="F85" i="1"/>
  <c r="F86" i="1"/>
  <c r="F78" i="1" l="1"/>
  <c r="I16" i="1"/>
  <c r="G16" i="1"/>
  <c r="I17" i="1"/>
  <c r="G17" i="1"/>
  <c r="I18" i="1"/>
  <c r="G18" i="1"/>
  <c r="I19" i="1"/>
  <c r="G19" i="1"/>
  <c r="I20" i="1"/>
  <c r="G20" i="1"/>
  <c r="I21" i="1"/>
  <c r="G21" i="1"/>
  <c r="I22" i="1"/>
  <c r="G22" i="1"/>
  <c r="I23" i="1"/>
  <c r="G23" i="1"/>
  <c r="G29" i="1"/>
  <c r="I29" i="1"/>
  <c r="G30" i="1"/>
  <c r="I30" i="1"/>
  <c r="I31" i="1"/>
  <c r="G31" i="1"/>
  <c r="I32" i="1"/>
  <c r="G32" i="1"/>
  <c r="I33" i="1"/>
  <c r="G33" i="1"/>
  <c r="I34" i="1"/>
  <c r="G34" i="1"/>
  <c r="I35" i="1"/>
  <c r="G35" i="1"/>
  <c r="I36" i="1"/>
  <c r="G36" i="1"/>
  <c r="I37" i="1"/>
  <c r="G37" i="1"/>
  <c r="I28" i="1"/>
  <c r="G28" i="1"/>
  <c r="G15" i="1"/>
  <c r="G38" i="1" l="1"/>
  <c r="I24" i="1"/>
  <c r="I38" i="1"/>
  <c r="G14" i="1"/>
  <c r="G24" i="1" s="1"/>
  <c r="J47" i="1"/>
  <c r="I47" i="1"/>
  <c r="H47" i="1"/>
  <c r="G47" i="1"/>
  <c r="G78" i="1" l="1"/>
  <c r="G77" i="1"/>
  <c r="I78" i="1"/>
  <c r="I77" i="1"/>
  <c r="J78" i="1"/>
  <c r="J77" i="1"/>
  <c r="H78" i="1"/>
  <c r="H77" i="1"/>
  <c r="F77" i="1"/>
  <c r="F87" i="1"/>
  <c r="F88" i="1" s="1"/>
  <c r="F79" i="1" l="1"/>
  <c r="F80" i="1" s="1"/>
  <c r="F38" i="1"/>
  <c r="F24" i="1" l="1"/>
  <c r="F39" i="1" s="1"/>
  <c r="F40" i="1" s="1"/>
  <c r="F98" i="1" l="1"/>
</calcChain>
</file>

<file path=xl/sharedStrings.xml><?xml version="1.0" encoding="utf-8"?>
<sst xmlns="http://schemas.openxmlformats.org/spreadsheetml/2006/main" count="89" uniqueCount="59">
  <si>
    <t>PROCES SELECTIU</t>
  </si>
  <si>
    <t>DNI</t>
  </si>
  <si>
    <t>* Tots els camps són obligatoris, les àrees ombrejades no s'han d'emplenar són cel·les de valoració orientativa.</t>
  </si>
  <si>
    <t>NÚM. ORDRE</t>
  </si>
  <si>
    <t xml:space="preserve">LLOC DE TREBALL </t>
  </si>
  <si>
    <t>ORGANITZACIÓ</t>
  </si>
  <si>
    <t>DATA D'INICI</t>
  </si>
  <si>
    <t>DATA FI</t>
  </si>
  <si>
    <t>Barem</t>
  </si>
  <si>
    <t>NOM DE L'ACCIÓ FORMATIVA</t>
  </si>
  <si>
    <t>NÚM. D'HORES</t>
  </si>
  <si>
    <t>TOTAL</t>
  </si>
  <si>
    <t>Punts</t>
  </si>
  <si>
    <t>Puntuació</t>
  </si>
  <si>
    <t xml:space="preserve">Formulari de valoració prèvia de mèrits </t>
  </si>
  <si>
    <t xml:space="preserve">B) Per cursos i activitats formatives amb aprofitament i adients a la plaça a proveïr </t>
  </si>
  <si>
    <t>TOTAL MÈRITS</t>
  </si>
  <si>
    <r>
      <rPr>
        <b/>
        <sz val="9"/>
        <color theme="1"/>
        <rFont val="Verdana"/>
        <family val="2"/>
      </rPr>
      <t>Nom de la titulació</t>
    </r>
    <r>
      <rPr>
        <sz val="9"/>
        <color theme="1"/>
        <rFont val="Verdana"/>
        <family val="2"/>
      </rPr>
      <t xml:space="preserve"> (excepte la que dona accés a participar en el procés)</t>
    </r>
  </si>
  <si>
    <t>COGNOMS, NOM</t>
  </si>
  <si>
    <t>C) Titulació universitària addicional o de grau superior, diferent de l'acreditada com a requisit d'accés</t>
  </si>
  <si>
    <t>recompte</t>
  </si>
  <si>
    <t>semestres</t>
  </si>
  <si>
    <t>D) Nivell superior de català</t>
  </si>
  <si>
    <t>E) nivell en competències digitals</t>
  </si>
  <si>
    <t>C) Titulacions acadèmiques complementàries o superiors</t>
  </si>
  <si>
    <t>màxim</t>
  </si>
  <si>
    <t>APARTAT</t>
  </si>
  <si>
    <t>D) Nivell superior català</t>
  </si>
  <si>
    <t>E) Nivell competències digitals (ACTIC / COMPETIC)</t>
  </si>
  <si>
    <t>Nivel Bàsic</t>
  </si>
  <si>
    <t>Nivell Mitjà</t>
  </si>
  <si>
    <t>Nivell Avançat</t>
  </si>
  <si>
    <t xml:space="preserve">Superior (C2) </t>
  </si>
  <si>
    <t>Selecciona</t>
  </si>
  <si>
    <t>A)  Per experiència professional en funcions equiparables a les del lloc a proveir</t>
  </si>
  <si>
    <t>PUNTUACIÓ MÀXIMA</t>
  </si>
  <si>
    <t>punts per semestre treballat o fracció</t>
  </si>
  <si>
    <t>A qualsevol administració pública, a raó de</t>
  </si>
  <si>
    <t>En el sector privat, a raó de</t>
  </si>
  <si>
    <t>% JORNADA</t>
  </si>
  <si>
    <t>COMPROVACIÓ VIDA LABORAL</t>
  </si>
  <si>
    <r>
      <t xml:space="preserve">TOTAL EXPERIÈNCIA PROFESSIONAL </t>
    </r>
    <r>
      <rPr>
        <sz val="11"/>
        <color theme="1"/>
        <rFont val="Verdana"/>
        <family val="2"/>
      </rPr>
      <t>(APLICAT LLIDAR MÀXIM)</t>
    </r>
  </si>
  <si>
    <t>ENTRE 41 i 100 HORES</t>
  </si>
  <si>
    <t>ENTRE 101 i 200 HORES</t>
  </si>
  <si>
    <t>201 HORES o més</t>
  </si>
  <si>
    <t>Data fi curs</t>
  </si>
  <si>
    <t>Observacions</t>
  </si>
  <si>
    <t>Final termini presentació instàncies</t>
  </si>
  <si>
    <t>FINS A 12 HORES</t>
  </si>
  <si>
    <t>ENTRE 12 i 40 HORES</t>
  </si>
  <si>
    <r>
      <t xml:space="preserve">TOTAL ACCIONS FORMATIVES </t>
    </r>
    <r>
      <rPr>
        <sz val="11"/>
        <color theme="1"/>
        <rFont val="Verdana"/>
        <family val="2"/>
      </rPr>
      <t>(APLICAT LLIDAR MÀXIM)</t>
    </r>
  </si>
  <si>
    <t>Llicenciatura o grau</t>
  </si>
  <si>
    <t>Màster universitari (reconeixement reglat - oficial)</t>
  </si>
  <si>
    <t>0,75</t>
  </si>
  <si>
    <t>1,50</t>
  </si>
  <si>
    <t>TOTAL TITULACIONS ACADÈMIQUES</t>
  </si>
  <si>
    <t>TÈCNIC/A EFICIÈNCIA ENERGÈTICA I ENERGIES RENOVABLES</t>
  </si>
  <si>
    <t>Altres títols universitaris propis (màsters o postgraus)</t>
  </si>
  <si>
    <t>0,50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</si>
</sst>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Verdana"/>
      <family val="2"/>
    </font>
    <font>
      <b/>
      <sz val="9"/>
      <color theme="1"/>
      <name val="Verdana"/>
      <family val="2"/>
    </font>
    <font>
      <sz val="9"/>
      <color theme="1"/>
      <name val="Calibri"/>
      <family val="2"/>
      <scheme val="minor"/>
    </font>
    <font>
      <i/>
      <sz val="9"/>
      <color theme="1"/>
      <name val="Verdana"/>
      <family val="2"/>
    </font>
    <font>
      <sz val="9"/>
      <color theme="1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i/>
      <sz val="8"/>
      <color theme="1"/>
      <name val="Verdana"/>
      <family val="2"/>
    </font>
    <font>
      <i/>
      <sz val="11"/>
      <color theme="1"/>
      <name val="Verdana"/>
      <family val="2"/>
    </font>
    <font>
      <b/>
      <sz val="10"/>
      <color theme="1"/>
      <name val="Verdana"/>
      <family val="2"/>
    </font>
    <font>
      <b/>
      <i/>
      <sz val="10"/>
      <color theme="1"/>
      <name val="Verdana"/>
      <family val="2"/>
    </font>
    <font>
      <b/>
      <sz val="8"/>
      <color theme="1"/>
      <name val="Verdana"/>
      <family val="2"/>
    </font>
    <font>
      <b/>
      <sz val="14"/>
      <color theme="1"/>
      <name val="Verdana"/>
      <family val="2"/>
    </font>
    <font>
      <b/>
      <sz val="14"/>
      <color theme="1"/>
      <name val="Yu Gothic Medium"/>
      <family val="2"/>
    </font>
    <font>
      <sz val="11"/>
      <color rgb="FFFF0000"/>
      <name val="Calibri"/>
      <family val="2"/>
      <scheme val="minor"/>
    </font>
    <font>
      <b/>
      <i/>
      <sz val="10"/>
      <color rgb="FFFF0000"/>
      <name val="Verdana"/>
      <family val="2"/>
    </font>
    <font>
      <sz val="11"/>
      <color theme="1"/>
      <name val="Arial"/>
      <family val="2"/>
    </font>
    <font>
      <sz val="7"/>
      <color theme="1"/>
      <name val="Times New Roman"/>
      <family val="1"/>
    </font>
    <font>
      <sz val="8"/>
      <color theme="1" tint="0.34998626667073579"/>
      <name val="Verdana"/>
      <family val="2"/>
    </font>
    <font>
      <sz val="10"/>
      <color theme="1"/>
      <name val="Calibri"/>
      <family val="2"/>
      <scheme val="minor"/>
    </font>
    <font>
      <b/>
      <i/>
      <sz val="10"/>
      <name val="Verdana"/>
      <family val="2"/>
    </font>
    <font>
      <sz val="11"/>
      <name val="Calibri"/>
      <family val="2"/>
      <scheme val="minor"/>
    </font>
    <font>
      <sz val="12"/>
      <name val="Aptos"/>
      <family val="2"/>
    </font>
    <font>
      <b/>
      <sz val="12"/>
      <name val="Aptos"/>
      <family val="2"/>
    </font>
    <font>
      <sz val="8"/>
      <color theme="1"/>
      <name val="Verdana"/>
      <family val="2"/>
    </font>
    <font>
      <sz val="11"/>
      <color theme="1"/>
      <name val="Calibri"/>
      <family val="2"/>
      <scheme val="minor"/>
    </font>
    <font>
      <b/>
      <i/>
      <sz val="9"/>
      <color theme="1"/>
      <name val="Verdana"/>
      <family val="2"/>
    </font>
    <font>
      <i/>
      <sz val="9"/>
      <color theme="1" tint="0.249977111117893"/>
      <name val="Verdana"/>
      <family val="2"/>
    </font>
    <font>
      <b/>
      <sz val="8"/>
      <color theme="1" tint="0.249977111117893"/>
      <name val="Verdana"/>
      <family val="2"/>
    </font>
    <font>
      <sz val="8"/>
      <color theme="1" tint="0.249977111117893"/>
      <name val="Verdana"/>
      <family val="2"/>
    </font>
    <font>
      <i/>
      <sz val="8"/>
      <color theme="1" tint="0.249977111117893"/>
      <name val="Verdana"/>
      <family val="2"/>
    </font>
    <font>
      <b/>
      <i/>
      <sz val="8"/>
      <color theme="1" tint="0.249977111117893"/>
      <name val="Verdana"/>
      <family val="2"/>
    </font>
    <font>
      <sz val="8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0"/>
      <color theme="0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8" fillId="0" borderId="0" applyFont="0" applyFill="0" applyBorder="0" applyAlignment="0" applyProtection="0"/>
  </cellStyleXfs>
  <cellXfs count="136">
    <xf numFmtId="0" fontId="0" fillId="0" borderId="0" xfId="0"/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/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2" borderId="3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0" fontId="7" fillId="0" borderId="1" xfId="0" applyFont="1" applyBorder="1" applyAlignment="1" applyProtection="1">
      <alignment vertical="center"/>
      <protection locked="0"/>
    </xf>
    <xf numFmtId="2" fontId="7" fillId="4" borderId="1" xfId="0" applyNumberFormat="1" applyFont="1" applyFill="1" applyBorder="1" applyAlignment="1">
      <alignment horizontal="center" vertical="center"/>
    </xf>
    <xf numFmtId="2" fontId="4" fillId="4" borderId="8" xfId="0" applyNumberFormat="1" applyFont="1" applyFill="1" applyBorder="1" applyAlignment="1">
      <alignment horizontal="center" vertical="center"/>
    </xf>
    <xf numFmtId="14" fontId="7" fillId="0" borderId="1" xfId="0" applyNumberFormat="1" applyFont="1" applyBorder="1" applyAlignment="1" applyProtection="1">
      <alignment vertical="center"/>
      <protection locked="0"/>
    </xf>
    <xf numFmtId="0" fontId="7" fillId="3" borderId="0" xfId="0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4" fillId="7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4" fillId="7" borderId="1" xfId="0" quotePrefix="1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/>
    </xf>
    <xf numFmtId="2" fontId="9" fillId="6" borderId="8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9" fillId="6" borderId="8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7" fillId="0" borderId="0" xfId="0" applyFont="1" applyAlignment="1">
      <alignment vertical="center"/>
    </xf>
    <xf numFmtId="2" fontId="9" fillId="6" borderId="8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justify" vertical="center"/>
    </xf>
    <xf numFmtId="0" fontId="20" fillId="0" borderId="0" xfId="0" applyFont="1" applyAlignment="1">
      <alignment horizontal="justify" vertical="center"/>
    </xf>
    <xf numFmtId="2" fontId="17" fillId="0" borderId="0" xfId="0" applyNumberFormat="1" applyFont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21" fillId="5" borderId="2" xfId="0" applyFont="1" applyFill="1" applyBorder="1" applyAlignment="1">
      <alignment horizontal="center" vertical="center"/>
    </xf>
    <xf numFmtId="0" fontId="22" fillId="0" borderId="0" xfId="0" applyFont="1" applyAlignment="1">
      <alignment horizontal="right" vertical="center"/>
    </xf>
    <xf numFmtId="164" fontId="7" fillId="0" borderId="1" xfId="0" applyNumberFormat="1" applyFont="1" applyBorder="1" applyAlignment="1" applyProtection="1">
      <alignment horizontal="center" vertical="center"/>
      <protection locked="0"/>
    </xf>
    <xf numFmtId="164" fontId="7" fillId="3" borderId="1" xfId="0" applyNumberFormat="1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>
      <alignment vertical="center" wrapText="1"/>
    </xf>
    <xf numFmtId="0" fontId="24" fillId="0" borderId="0" xfId="0" applyFont="1" applyAlignment="1">
      <alignment vertical="center"/>
    </xf>
    <xf numFmtId="2" fontId="3" fillId="9" borderId="8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vertical="center"/>
    </xf>
    <xf numFmtId="0" fontId="25" fillId="0" borderId="0" xfId="0" applyFont="1" applyAlignment="1">
      <alignment wrapText="1"/>
    </xf>
    <xf numFmtId="0" fontId="25" fillId="0" borderId="0" xfId="0" applyFont="1" applyAlignment="1">
      <alignment horizontal="justify" vertical="center" wrapText="1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 wrapText="1"/>
    </xf>
    <xf numFmtId="2" fontId="25" fillId="0" borderId="0" xfId="0" applyNumberFormat="1" applyFont="1" applyAlignment="1">
      <alignment horizontal="center" vertical="center" wrapText="1"/>
    </xf>
    <xf numFmtId="0" fontId="26" fillId="0" borderId="0" xfId="0" applyFont="1" applyAlignment="1">
      <alignment wrapText="1"/>
    </xf>
    <xf numFmtId="2" fontId="26" fillId="0" borderId="0" xfId="0" applyNumberFormat="1" applyFont="1" applyAlignment="1">
      <alignment horizontal="center" vertical="center" wrapText="1"/>
    </xf>
    <xf numFmtId="0" fontId="26" fillId="0" borderId="0" xfId="0" applyFont="1" applyAlignment="1">
      <alignment horizontal="justify" vertical="center" wrapText="1"/>
    </xf>
    <xf numFmtId="0" fontId="26" fillId="0" borderId="0" xfId="0" applyFont="1" applyAlignment="1">
      <alignment vertical="center" wrapText="1"/>
    </xf>
    <xf numFmtId="2" fontId="4" fillId="5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2" fontId="1" fillId="11" borderId="13" xfId="0" applyNumberFormat="1" applyFont="1" applyFill="1" applyBorder="1" applyAlignment="1">
      <alignment horizontal="center" vertical="center"/>
    </xf>
    <xf numFmtId="2" fontId="4" fillId="7" borderId="12" xfId="0" applyNumberFormat="1" applyFont="1" applyFill="1" applyBorder="1" applyAlignment="1">
      <alignment horizontal="right" vertical="center" wrapText="1" shrinkToFit="1"/>
    </xf>
    <xf numFmtId="2" fontId="4" fillId="4" borderId="16" xfId="0" applyNumberFormat="1" applyFont="1" applyFill="1" applyBorder="1" applyAlignment="1">
      <alignment horizontal="center" vertical="center"/>
    </xf>
    <xf numFmtId="2" fontId="7" fillId="3" borderId="0" xfId="0" applyNumberFormat="1" applyFont="1" applyFill="1" applyAlignment="1">
      <alignment horizontal="center" vertical="center"/>
    </xf>
    <xf numFmtId="0" fontId="31" fillId="8" borderId="1" xfId="0" applyFont="1" applyFill="1" applyBorder="1" applyAlignment="1">
      <alignment horizontal="center" vertical="center" wrapText="1"/>
    </xf>
    <xf numFmtId="2" fontId="32" fillId="8" borderId="1" xfId="0" applyNumberFormat="1" applyFont="1" applyFill="1" applyBorder="1" applyAlignment="1">
      <alignment horizontal="center" vertical="center"/>
    </xf>
    <xf numFmtId="9" fontId="33" fillId="0" borderId="1" xfId="1" applyFont="1" applyBorder="1" applyAlignment="1">
      <alignment horizontal="center" vertical="center" wrapText="1"/>
    </xf>
    <xf numFmtId="2" fontId="33" fillId="0" borderId="1" xfId="0" applyNumberFormat="1" applyFont="1" applyBorder="1" applyAlignment="1">
      <alignment horizontal="center" vertical="center" wrapText="1"/>
    </xf>
    <xf numFmtId="2" fontId="34" fillId="0" borderId="1" xfId="0" applyNumberFormat="1" applyFont="1" applyBorder="1" applyAlignment="1">
      <alignment horizontal="center" vertical="center" wrapText="1"/>
    </xf>
    <xf numFmtId="2" fontId="34" fillId="0" borderId="0" xfId="0" applyNumberFormat="1" applyFont="1" applyAlignment="1">
      <alignment horizontal="center" vertical="center" wrapText="1"/>
    </xf>
    <xf numFmtId="0" fontId="0" fillId="0" borderId="1" xfId="0" applyBorder="1" applyAlignment="1">
      <alignment vertical="center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center" vertical="center"/>
    </xf>
    <xf numFmtId="14" fontId="37" fillId="0" borderId="0" xfId="0" applyNumberFormat="1" applyFont="1" applyAlignment="1">
      <alignment horizontal="center"/>
    </xf>
    <xf numFmtId="1" fontId="36" fillId="11" borderId="14" xfId="0" applyNumberFormat="1" applyFont="1" applyFill="1" applyBorder="1" applyAlignment="1">
      <alignment horizontal="center" vertical="center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0" fontId="27" fillId="10" borderId="3" xfId="0" applyFont="1" applyFill="1" applyBorder="1" applyAlignment="1" applyProtection="1">
      <alignment horizontal="left" vertical="center" wrapText="1"/>
      <protection locked="0"/>
    </xf>
    <xf numFmtId="0" fontId="27" fillId="10" borderId="5" xfId="0" applyFont="1" applyFill="1" applyBorder="1" applyAlignment="1" applyProtection="1">
      <alignment horizontal="left" vertical="center" wrapText="1"/>
      <protection locked="0"/>
    </xf>
    <xf numFmtId="0" fontId="16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2" fontId="7" fillId="0" borderId="3" xfId="0" applyNumberFormat="1" applyFont="1" applyBorder="1" applyAlignment="1" applyProtection="1">
      <alignment horizontal="center" vertical="center" wrapText="1"/>
      <protection locked="0"/>
    </xf>
    <xf numFmtId="2" fontId="7" fillId="0" borderId="5" xfId="0" applyNumberFormat="1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>
      <alignment horizontal="left" vertical="center" wrapText="1"/>
    </xf>
    <xf numFmtId="2" fontId="4" fillId="7" borderId="4" xfId="0" applyNumberFormat="1" applyFont="1" applyFill="1" applyBorder="1" applyAlignment="1">
      <alignment horizontal="left" vertical="center" wrapText="1" shrinkToFit="1"/>
    </xf>
    <xf numFmtId="2" fontId="4" fillId="7" borderId="5" xfId="0" applyNumberFormat="1" applyFont="1" applyFill="1" applyBorder="1" applyAlignment="1">
      <alignment horizontal="left" vertical="center" wrapText="1" shrinkToFit="1"/>
    </xf>
    <xf numFmtId="0" fontId="9" fillId="6" borderId="9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left" vertical="center"/>
      <protection locked="0"/>
    </xf>
    <xf numFmtId="0" fontId="15" fillId="9" borderId="9" xfId="0" applyFont="1" applyFill="1" applyBorder="1" applyAlignment="1">
      <alignment horizontal="center" vertical="center" wrapText="1"/>
    </xf>
    <xf numFmtId="0" fontId="15" fillId="9" borderId="10" xfId="0" applyFont="1" applyFill="1" applyBorder="1" applyAlignment="1">
      <alignment horizontal="center" vertical="center" wrapText="1"/>
    </xf>
    <xf numFmtId="0" fontId="15" fillId="9" borderId="11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left" vertical="center" wrapText="1"/>
    </xf>
    <xf numFmtId="0" fontId="13" fillId="6" borderId="4" xfId="0" applyFont="1" applyFill="1" applyBorder="1" applyAlignment="1">
      <alignment horizontal="left" vertical="center" wrapText="1"/>
    </xf>
    <xf numFmtId="0" fontId="13" fillId="6" borderId="5" xfId="0" applyFont="1" applyFill="1" applyBorder="1" applyAlignment="1">
      <alignment horizontal="left" vertical="center" wrapText="1"/>
    </xf>
    <xf numFmtId="0" fontId="12" fillId="7" borderId="1" xfId="0" quotePrefix="1" applyFont="1" applyFill="1" applyBorder="1" applyAlignment="1">
      <alignment horizontal="center" vertical="center"/>
    </xf>
    <xf numFmtId="0" fontId="30" fillId="0" borderId="3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left" vertical="center" wrapText="1"/>
    </xf>
    <xf numFmtId="0" fontId="13" fillId="6" borderId="2" xfId="0" applyFont="1" applyFill="1" applyBorder="1" applyAlignment="1">
      <alignment horizontal="left" vertical="center" wrapText="1"/>
    </xf>
    <xf numFmtId="0" fontId="13" fillId="6" borderId="15" xfId="0" applyFont="1" applyFill="1" applyBorder="1" applyAlignment="1">
      <alignment horizontal="left" vertical="center" wrapText="1"/>
    </xf>
    <xf numFmtId="0" fontId="13" fillId="6" borderId="14" xfId="0" applyFont="1" applyFill="1" applyBorder="1" applyAlignment="1">
      <alignment horizontal="left" vertical="center" wrapText="1"/>
    </xf>
    <xf numFmtId="0" fontId="13" fillId="6" borderId="12" xfId="0" applyFont="1" applyFill="1" applyBorder="1" applyAlignment="1">
      <alignment horizontal="left" vertical="center" wrapText="1"/>
    </xf>
    <xf numFmtId="0" fontId="13" fillId="6" borderId="13" xfId="0" applyFont="1" applyFill="1" applyBorder="1" applyAlignment="1">
      <alignment horizontal="left" vertical="center" wrapText="1"/>
    </xf>
    <xf numFmtId="0" fontId="29" fillId="6" borderId="6" xfId="0" applyFont="1" applyFill="1" applyBorder="1" applyAlignment="1">
      <alignment horizontal="center" vertical="center" wrapText="1"/>
    </xf>
    <xf numFmtId="0" fontId="29" fillId="6" borderId="1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4" fontId="36" fillId="0" borderId="1" xfId="0" applyNumberFormat="1" applyFont="1" applyBorder="1" applyAlignment="1">
      <alignment horizontal="center" vertical="center"/>
    </xf>
    <xf numFmtId="0" fontId="4" fillId="7" borderId="3" xfId="0" applyFont="1" applyFill="1" applyBorder="1" applyAlignment="1">
      <alignment horizontal="left" vertical="center" wrapText="1" shrinkToFit="1"/>
    </xf>
    <xf numFmtId="0" fontId="4" fillId="7" borderId="4" xfId="0" applyFont="1" applyFill="1" applyBorder="1" applyAlignment="1">
      <alignment horizontal="left" vertical="center" wrapText="1" shrinkToFit="1"/>
    </xf>
  </cellXfs>
  <cellStyles count="2">
    <cellStyle name="Normal" xfId="0" builtinId="0"/>
    <cellStyle name="Porcentaje" xfId="1" builtinId="5"/>
  </cellStyles>
  <dxfs count="8">
    <dxf>
      <font>
        <color rgb="FFC00000"/>
      </font>
      <fill>
        <patternFill patternType="solid">
          <bgColor rgb="FFFFB7B9"/>
        </patternFill>
      </fill>
    </dxf>
    <dxf>
      <font>
        <color rgb="FFC00000"/>
      </font>
      <fill>
        <patternFill patternType="solid">
          <bgColor rgb="FFFFB7B9"/>
        </patternFill>
      </fill>
    </dxf>
    <dxf>
      <font>
        <color rgb="FFC00000"/>
      </font>
      <fill>
        <patternFill patternType="solid">
          <bgColor rgb="FFFFB7B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2" formatCode="0.0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2" formatCode="0.0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2" formatCode="0.0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alignment horizontal="justify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B7B9"/>
      <color rgb="FFFF9B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1597EB3-97FF-4A36-B52F-7D0BDE2EBF86}" name="Tabla2" displayName="Tabla2" ref="A2:B7" totalsRowShown="0">
  <autoFilter ref="A2:B7" xr:uid="{61597EB3-97FF-4A36-B52F-7D0BDE2EBF86}"/>
  <tableColumns count="2">
    <tableColumn id="1" xr3:uid="{AD46D808-161A-4AD5-B775-2AD9A4E3503E}" name="C) Titulacions acadèmiques complementàries o superiors" dataDxfId="7"/>
    <tableColumn id="2" xr3:uid="{8291F04B-9FDD-44D5-BA5C-A8F86B44A3C6}" name="1,50" dataDxfId="6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C55A208-1A31-48AA-9960-E8A6B35FDF22}" name="Tabla3" displayName="Tabla3" ref="A8:B10" totalsRowShown="0">
  <autoFilter ref="A8:B10" xr:uid="{1C55A208-1A31-48AA-9960-E8A6B35FDF22}"/>
  <tableColumns count="2">
    <tableColumn id="1" xr3:uid="{488024E7-3E4C-4529-81E5-C224B20CFC46}" name="D) Nivell superior català"/>
    <tableColumn id="2" xr3:uid="{8B1A2CC2-0166-4FE2-AA89-5D236DAC8B24}" name="0,50" dataDxfId="5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08A886E-3936-4E17-8054-FCFD6D94CB1D}" name="Tabla4" displayName="Tabla4" ref="A11:B15" totalsRowShown="0">
  <autoFilter ref="A11:B15" xr:uid="{708A886E-3936-4E17-8054-FCFD6D94CB1D}"/>
  <tableColumns count="2">
    <tableColumn id="1" xr3:uid="{7BC7EEE5-11BA-472E-B7D5-34FE96ECBF8C}" name="E) Nivell competències digitals (ACTIC / COMPETIC)" dataDxfId="4"/>
    <tableColumn id="2" xr3:uid="{7EBAAE1A-6D43-4F9B-9D31-77D6AF4891C3}" name="0,75" dataDxfId="3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9557B-F66C-4C17-A2D2-46C9275E9B50}">
  <dimension ref="A1:B15"/>
  <sheetViews>
    <sheetView workbookViewId="0">
      <selection activeCell="B29" sqref="B29"/>
    </sheetView>
  </sheetViews>
  <sheetFormatPr baseColWidth="10" defaultColWidth="11.5546875" defaultRowHeight="15.6" x14ac:dyDescent="0.3"/>
  <cols>
    <col min="1" max="1" width="58.6640625" style="60" customWidth="1"/>
    <col min="2" max="2" width="13.88671875" style="63" customWidth="1"/>
    <col min="3" max="16384" width="11.5546875" style="60"/>
  </cols>
  <sheetData>
    <row r="1" spans="1:2" x14ac:dyDescent="0.3">
      <c r="A1" s="60" t="s">
        <v>26</v>
      </c>
      <c r="B1" s="63" t="s">
        <v>25</v>
      </c>
    </row>
    <row r="2" spans="1:2" ht="31.2" x14ac:dyDescent="0.3">
      <c r="A2" s="65" t="s">
        <v>24</v>
      </c>
      <c r="B2" s="66" t="s">
        <v>54</v>
      </c>
    </row>
    <row r="3" spans="1:2" x14ac:dyDescent="0.3">
      <c r="A3" s="61" t="s">
        <v>33</v>
      </c>
      <c r="B3" s="64">
        <v>0</v>
      </c>
    </row>
    <row r="4" spans="1:2" x14ac:dyDescent="0.3">
      <c r="A4" s="61" t="s">
        <v>57</v>
      </c>
      <c r="B4" s="64">
        <v>0.75</v>
      </c>
    </row>
    <row r="5" spans="1:2" x14ac:dyDescent="0.3">
      <c r="A5" s="61" t="s">
        <v>51</v>
      </c>
      <c r="B5" s="64">
        <f>Tabla2[[#Headers],[1,50]]/3*2</f>
        <v>1</v>
      </c>
    </row>
    <row r="6" spans="1:2" x14ac:dyDescent="0.3">
      <c r="A6" s="61" t="s">
        <v>52</v>
      </c>
      <c r="B6" s="64">
        <f>Tabla2[[#Headers],[1,50]]/3*3</f>
        <v>1.5</v>
      </c>
    </row>
    <row r="7" spans="1:2" x14ac:dyDescent="0.3">
      <c r="A7" s="61"/>
      <c r="B7" s="64"/>
    </row>
    <row r="8" spans="1:2" x14ac:dyDescent="0.3">
      <c r="A8" s="67" t="s">
        <v>27</v>
      </c>
      <c r="B8" s="66" t="s">
        <v>58</v>
      </c>
    </row>
    <row r="9" spans="1:2" x14ac:dyDescent="0.3">
      <c r="A9" s="61" t="s">
        <v>33</v>
      </c>
      <c r="B9" s="64">
        <v>0</v>
      </c>
    </row>
    <row r="10" spans="1:2" x14ac:dyDescent="0.3">
      <c r="A10" s="62" t="s">
        <v>32</v>
      </c>
      <c r="B10" s="64">
        <f>Tabla3[[#Headers],[0,50]]/3*3</f>
        <v>0.5</v>
      </c>
    </row>
    <row r="11" spans="1:2" x14ac:dyDescent="0.3">
      <c r="A11" s="68" t="s">
        <v>28</v>
      </c>
      <c r="B11" s="66" t="s">
        <v>53</v>
      </c>
    </row>
    <row r="12" spans="1:2" x14ac:dyDescent="0.3">
      <c r="A12" s="61" t="s">
        <v>33</v>
      </c>
      <c r="B12" s="64">
        <v>0</v>
      </c>
    </row>
    <row r="13" spans="1:2" x14ac:dyDescent="0.3">
      <c r="A13" s="61" t="s">
        <v>29</v>
      </c>
      <c r="B13" s="64">
        <v>0.1</v>
      </c>
    </row>
    <row r="14" spans="1:2" x14ac:dyDescent="0.3">
      <c r="A14" s="61" t="s">
        <v>30</v>
      </c>
      <c r="B14" s="64">
        <v>0.25</v>
      </c>
    </row>
    <row r="15" spans="1:2" x14ac:dyDescent="0.3">
      <c r="A15" s="61" t="s">
        <v>31</v>
      </c>
      <c r="B15" s="64">
        <v>0.5</v>
      </c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tabColor theme="4" tint="-0.249977111117893"/>
  </sheetPr>
  <dimension ref="A1:OS98"/>
  <sheetViews>
    <sheetView tabSelected="1" zoomScale="85" zoomScaleNormal="85" workbookViewId="0">
      <selection activeCell="D20" sqref="D20"/>
    </sheetView>
  </sheetViews>
  <sheetFormatPr baseColWidth="10" defaultColWidth="11.44140625" defaultRowHeight="14.4" x14ac:dyDescent="0.3"/>
  <cols>
    <col min="1" max="1" width="10.33203125" style="7" customWidth="1"/>
    <col min="2" max="3" width="44.33203125" style="7" customWidth="1"/>
    <col min="4" max="4" width="13.6640625" style="1" customWidth="1"/>
    <col min="5" max="5" width="14.5546875" style="1" customWidth="1"/>
    <col min="6" max="10" width="14.5546875" style="7" customWidth="1"/>
    <col min="11" max="11" width="23.5546875" style="7" bestFit="1" customWidth="1"/>
    <col min="12" max="12" width="13.88671875" style="7" bestFit="1" customWidth="1"/>
    <col min="13" max="16384" width="11.44140625" style="7"/>
  </cols>
  <sheetData>
    <row r="1" spans="1:409" ht="22.2" x14ac:dyDescent="0.3">
      <c r="A1" s="90" t="s">
        <v>14</v>
      </c>
      <c r="B1" s="90"/>
      <c r="C1" s="90"/>
      <c r="D1" s="90"/>
      <c r="E1" s="90"/>
      <c r="F1" s="90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  <c r="IW1" s="16"/>
      <c r="IX1" s="16"/>
      <c r="IY1" s="16"/>
      <c r="IZ1" s="16"/>
      <c r="JA1" s="16"/>
      <c r="JB1" s="16"/>
      <c r="JC1" s="16"/>
      <c r="JD1" s="16"/>
      <c r="JE1" s="16"/>
      <c r="JF1" s="16"/>
      <c r="JG1" s="16"/>
      <c r="JH1" s="16"/>
      <c r="JI1" s="16"/>
      <c r="JJ1" s="16"/>
      <c r="JK1" s="16"/>
      <c r="JL1" s="16"/>
      <c r="JM1" s="16"/>
      <c r="JN1" s="16"/>
      <c r="JO1" s="16"/>
      <c r="JP1" s="16"/>
      <c r="JQ1" s="16"/>
      <c r="JR1" s="16"/>
      <c r="JS1" s="16"/>
      <c r="JT1" s="16"/>
      <c r="JU1" s="16"/>
      <c r="JV1" s="16"/>
      <c r="JW1" s="16"/>
      <c r="JX1" s="16"/>
      <c r="JY1" s="16"/>
      <c r="JZ1" s="16"/>
      <c r="KA1" s="16"/>
      <c r="KB1" s="16"/>
      <c r="KC1" s="16"/>
      <c r="KD1" s="16"/>
      <c r="KE1" s="16"/>
      <c r="KF1" s="16"/>
      <c r="KG1" s="16"/>
      <c r="KH1" s="16"/>
      <c r="KI1" s="16"/>
      <c r="KJ1" s="16"/>
      <c r="KK1" s="16"/>
      <c r="KL1" s="16"/>
      <c r="KM1" s="16"/>
      <c r="KN1" s="16"/>
      <c r="KO1" s="16"/>
      <c r="KP1" s="16"/>
      <c r="KQ1" s="16"/>
      <c r="KR1" s="16"/>
      <c r="KS1" s="16"/>
      <c r="KT1" s="16"/>
      <c r="KU1" s="16"/>
      <c r="KV1" s="16"/>
      <c r="KW1" s="16"/>
      <c r="KX1" s="16"/>
      <c r="KY1" s="16"/>
      <c r="KZ1" s="16"/>
      <c r="LA1" s="16"/>
      <c r="LB1" s="16"/>
      <c r="LC1" s="16"/>
      <c r="LD1" s="16"/>
      <c r="LE1" s="16"/>
      <c r="LF1" s="16"/>
      <c r="LG1" s="16"/>
      <c r="LH1" s="16"/>
      <c r="LI1" s="16"/>
      <c r="LJ1" s="16"/>
      <c r="LK1" s="16"/>
      <c r="LL1" s="16"/>
      <c r="LM1" s="16"/>
      <c r="LN1" s="16"/>
      <c r="LO1" s="16"/>
      <c r="LP1" s="16"/>
      <c r="LQ1" s="16"/>
      <c r="LR1" s="16"/>
      <c r="LS1" s="16"/>
      <c r="LT1" s="16"/>
      <c r="LU1" s="16"/>
      <c r="LV1" s="16"/>
      <c r="LW1" s="16"/>
      <c r="LX1" s="16"/>
      <c r="LY1" s="16"/>
      <c r="LZ1" s="16"/>
      <c r="MA1" s="16"/>
      <c r="MB1" s="16"/>
      <c r="MC1" s="16"/>
      <c r="MD1" s="16"/>
      <c r="ME1" s="16"/>
      <c r="MF1" s="16"/>
      <c r="MG1" s="16"/>
      <c r="MH1" s="16"/>
      <c r="MI1" s="16"/>
      <c r="MJ1" s="16"/>
      <c r="MK1" s="16"/>
      <c r="ML1" s="16"/>
      <c r="MM1" s="16"/>
      <c r="MN1" s="16"/>
      <c r="MO1" s="16"/>
      <c r="MP1" s="16"/>
      <c r="MQ1" s="16"/>
      <c r="MR1" s="16"/>
      <c r="MS1" s="16"/>
      <c r="MT1" s="16"/>
      <c r="MU1" s="16"/>
      <c r="MV1" s="16"/>
      <c r="MW1" s="16"/>
      <c r="MX1" s="16"/>
      <c r="MY1" s="16"/>
      <c r="MZ1" s="16"/>
      <c r="NA1" s="16"/>
      <c r="NB1" s="16"/>
      <c r="NC1" s="16"/>
      <c r="ND1" s="16"/>
      <c r="NE1" s="16"/>
      <c r="NF1" s="16"/>
      <c r="NG1" s="16"/>
      <c r="NH1" s="16"/>
      <c r="NI1" s="16"/>
      <c r="NJ1" s="16"/>
      <c r="NK1" s="16"/>
      <c r="NL1" s="16"/>
      <c r="NM1" s="16"/>
      <c r="NN1" s="16"/>
      <c r="NO1" s="16"/>
      <c r="NP1" s="16"/>
      <c r="NQ1" s="16"/>
      <c r="NR1" s="16"/>
      <c r="NS1" s="16"/>
      <c r="NT1" s="16"/>
      <c r="NU1" s="16"/>
      <c r="NV1" s="16"/>
      <c r="NW1" s="16"/>
      <c r="NX1" s="16"/>
      <c r="NY1" s="16"/>
      <c r="NZ1" s="16"/>
      <c r="OA1" s="16"/>
      <c r="OB1" s="16"/>
      <c r="OC1" s="16"/>
      <c r="OD1" s="16"/>
      <c r="OE1" s="16"/>
      <c r="OF1" s="16"/>
      <c r="OG1" s="16"/>
      <c r="OH1" s="16"/>
      <c r="OI1" s="16"/>
      <c r="OJ1" s="16"/>
      <c r="OK1" s="16"/>
      <c r="OL1" s="16"/>
      <c r="OM1" s="16"/>
      <c r="ON1" s="16"/>
      <c r="OO1" s="16"/>
      <c r="OP1" s="16"/>
      <c r="OQ1" s="16"/>
      <c r="OR1" s="16"/>
      <c r="OS1" s="16"/>
    </row>
    <row r="3" spans="1:409" ht="15" customHeight="1" x14ac:dyDescent="0.3">
      <c r="A3" s="17" t="s">
        <v>0</v>
      </c>
      <c r="B3" s="18"/>
      <c r="C3" s="18"/>
      <c r="D3" s="18"/>
      <c r="E3" s="18"/>
      <c r="F3" s="19"/>
      <c r="G3" s="132" t="s">
        <v>47</v>
      </c>
      <c r="H3" s="132"/>
      <c r="I3" s="132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20"/>
      <c r="HV3" s="20"/>
      <c r="HW3" s="20"/>
      <c r="HX3" s="20"/>
      <c r="HY3" s="20"/>
      <c r="HZ3" s="20"/>
      <c r="IA3" s="20"/>
      <c r="IB3" s="20"/>
      <c r="IC3" s="20"/>
      <c r="ID3" s="20"/>
      <c r="IE3" s="20"/>
      <c r="IF3" s="20"/>
      <c r="IG3" s="20"/>
      <c r="IH3" s="20"/>
      <c r="II3" s="20"/>
      <c r="IJ3" s="20"/>
      <c r="IK3" s="20"/>
      <c r="IL3" s="20"/>
      <c r="IM3" s="20"/>
      <c r="IN3" s="20"/>
      <c r="IO3" s="20"/>
      <c r="IP3" s="20"/>
      <c r="IQ3" s="20"/>
      <c r="IR3" s="20"/>
      <c r="IS3" s="20"/>
      <c r="IT3" s="20"/>
      <c r="IU3" s="20"/>
      <c r="IV3" s="20"/>
      <c r="IW3" s="20"/>
      <c r="IX3" s="20"/>
      <c r="IY3" s="20"/>
      <c r="IZ3" s="20"/>
      <c r="JA3" s="20"/>
      <c r="JB3" s="20"/>
      <c r="JC3" s="20"/>
      <c r="JD3" s="20"/>
      <c r="JE3" s="20"/>
      <c r="JF3" s="20"/>
      <c r="JG3" s="20"/>
      <c r="JH3" s="20"/>
      <c r="JI3" s="20"/>
      <c r="JJ3" s="20"/>
      <c r="JK3" s="20"/>
      <c r="JL3" s="20"/>
      <c r="JM3" s="20"/>
      <c r="JN3" s="20"/>
      <c r="JO3" s="20"/>
      <c r="JP3" s="20"/>
      <c r="JQ3" s="20"/>
      <c r="JR3" s="20"/>
      <c r="JS3" s="20"/>
      <c r="JT3" s="20"/>
      <c r="JU3" s="20"/>
      <c r="JV3" s="20"/>
      <c r="JW3" s="20"/>
      <c r="JX3" s="20"/>
      <c r="JY3" s="20"/>
      <c r="JZ3" s="20"/>
      <c r="KA3" s="20"/>
      <c r="KB3" s="20"/>
      <c r="KC3" s="20"/>
      <c r="KD3" s="20"/>
      <c r="KE3" s="20"/>
      <c r="KF3" s="20"/>
      <c r="KG3" s="20"/>
      <c r="KH3" s="20"/>
      <c r="KI3" s="20"/>
      <c r="KJ3" s="20"/>
      <c r="KK3" s="20"/>
      <c r="KL3" s="20"/>
      <c r="KM3" s="20"/>
      <c r="KN3" s="20"/>
      <c r="KO3" s="20"/>
      <c r="KP3" s="20"/>
      <c r="KQ3" s="20"/>
      <c r="KR3" s="20"/>
      <c r="KS3" s="20"/>
      <c r="KT3" s="20"/>
      <c r="KU3" s="20"/>
      <c r="KV3" s="20"/>
      <c r="KW3" s="20"/>
      <c r="KX3" s="20"/>
      <c r="KY3" s="20"/>
      <c r="KZ3" s="20"/>
      <c r="LA3" s="20"/>
      <c r="LB3" s="20"/>
      <c r="LC3" s="20"/>
      <c r="LD3" s="20"/>
      <c r="LE3" s="20"/>
      <c r="LF3" s="20"/>
      <c r="LG3" s="20"/>
      <c r="LH3" s="20"/>
      <c r="LI3" s="20"/>
      <c r="LJ3" s="20"/>
      <c r="LK3" s="20"/>
      <c r="LL3" s="20"/>
      <c r="LM3" s="20"/>
      <c r="LN3" s="20"/>
      <c r="LO3" s="20"/>
      <c r="LP3" s="20"/>
      <c r="LQ3" s="20"/>
      <c r="LR3" s="20"/>
      <c r="LS3" s="20"/>
      <c r="LT3" s="20"/>
      <c r="LU3" s="20"/>
      <c r="LV3" s="20"/>
      <c r="LW3" s="20"/>
      <c r="LX3" s="20"/>
      <c r="LY3" s="20"/>
      <c r="LZ3" s="20"/>
      <c r="MA3" s="20"/>
      <c r="MB3" s="20"/>
      <c r="MC3" s="20"/>
      <c r="MD3" s="20"/>
      <c r="ME3" s="20"/>
      <c r="MF3" s="20"/>
      <c r="MG3" s="20"/>
      <c r="MH3" s="20"/>
      <c r="MI3" s="20"/>
      <c r="MJ3" s="20"/>
      <c r="MK3" s="20"/>
      <c r="ML3" s="20"/>
      <c r="MM3" s="20"/>
      <c r="MN3" s="20"/>
      <c r="MO3" s="20"/>
      <c r="MP3" s="20"/>
      <c r="MQ3" s="20"/>
      <c r="MR3" s="20"/>
      <c r="MS3" s="20"/>
      <c r="MT3" s="20"/>
      <c r="MU3" s="20"/>
      <c r="MV3" s="20"/>
      <c r="MW3" s="20"/>
      <c r="MX3" s="20"/>
      <c r="MY3" s="20"/>
      <c r="MZ3" s="20"/>
      <c r="NA3" s="20"/>
      <c r="NB3" s="20"/>
      <c r="NC3" s="20"/>
      <c r="ND3" s="20"/>
      <c r="NE3" s="20"/>
      <c r="NF3" s="20"/>
      <c r="NG3" s="20"/>
      <c r="NH3" s="20"/>
      <c r="NI3" s="20"/>
      <c r="NJ3" s="20"/>
      <c r="NK3" s="20"/>
      <c r="NL3" s="20"/>
      <c r="NM3" s="20"/>
      <c r="NN3" s="20"/>
      <c r="NO3" s="20"/>
      <c r="NP3" s="20"/>
      <c r="NQ3" s="20"/>
      <c r="NR3" s="20"/>
      <c r="NS3" s="20"/>
      <c r="NT3" s="20"/>
      <c r="NU3" s="20"/>
      <c r="NV3" s="20"/>
      <c r="NW3" s="20"/>
      <c r="NX3" s="20"/>
      <c r="NY3" s="20"/>
      <c r="NZ3" s="20"/>
      <c r="OA3" s="20"/>
      <c r="OB3" s="20"/>
      <c r="OC3" s="20"/>
      <c r="OD3" s="20"/>
      <c r="OE3" s="20"/>
      <c r="OF3" s="20"/>
      <c r="OG3" s="20"/>
      <c r="OH3" s="20"/>
      <c r="OI3" s="20"/>
      <c r="OJ3" s="20"/>
      <c r="OK3" s="20"/>
      <c r="OL3" s="20"/>
      <c r="OM3" s="20"/>
      <c r="ON3" s="20"/>
      <c r="OO3" s="20"/>
      <c r="OP3" s="20"/>
      <c r="OQ3" s="20"/>
      <c r="OR3" s="20"/>
      <c r="OS3" s="20"/>
    </row>
    <row r="4" spans="1:409" ht="20.100000000000001" customHeight="1" x14ac:dyDescent="0.3">
      <c r="A4" s="93" t="s">
        <v>56</v>
      </c>
      <c r="B4" s="94"/>
      <c r="C4" s="94"/>
      <c r="D4" s="94"/>
      <c r="E4" s="94"/>
      <c r="F4" s="95"/>
      <c r="G4" s="133">
        <v>46119</v>
      </c>
      <c r="H4" s="133"/>
      <c r="I4" s="133"/>
    </row>
    <row r="5" spans="1:409" ht="15" x14ac:dyDescent="0.35">
      <c r="H5" s="84">
        <f>IF(G4&lt;&gt;"",DATE(YEAR(G4)-10,MONTH(G4),DAY(G4)+1),"")</f>
        <v>42468</v>
      </c>
    </row>
    <row r="6" spans="1:409" s="30" customFormat="1" ht="15" customHeight="1" x14ac:dyDescent="0.3">
      <c r="A6" s="98" t="s">
        <v>18</v>
      </c>
      <c r="B6" s="96"/>
      <c r="C6" s="96"/>
      <c r="D6" s="40"/>
      <c r="E6" s="96" t="s">
        <v>1</v>
      </c>
      <c r="F6" s="97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  <c r="HS6" s="20"/>
      <c r="HT6" s="20"/>
      <c r="HU6" s="20"/>
      <c r="HV6" s="20"/>
      <c r="HW6" s="20"/>
      <c r="HX6" s="20"/>
      <c r="HY6" s="20"/>
      <c r="HZ6" s="20"/>
      <c r="IA6" s="20"/>
      <c r="IB6" s="20"/>
      <c r="IC6" s="20"/>
      <c r="ID6" s="20"/>
      <c r="IE6" s="20"/>
      <c r="IF6" s="20"/>
      <c r="IG6" s="20"/>
      <c r="IH6" s="20"/>
      <c r="II6" s="20"/>
      <c r="IJ6" s="20"/>
      <c r="IK6" s="20"/>
      <c r="IL6" s="20"/>
      <c r="IM6" s="20"/>
      <c r="IN6" s="20"/>
      <c r="IO6" s="20"/>
      <c r="IP6" s="20"/>
      <c r="IQ6" s="20"/>
      <c r="IR6" s="20"/>
      <c r="IS6" s="20"/>
      <c r="IT6" s="20"/>
      <c r="IU6" s="20"/>
      <c r="IV6" s="20"/>
      <c r="IW6" s="20"/>
      <c r="IX6" s="20"/>
      <c r="IY6" s="20"/>
      <c r="IZ6" s="20"/>
      <c r="JA6" s="20"/>
      <c r="JB6" s="20"/>
      <c r="JC6" s="20"/>
      <c r="JD6" s="20"/>
      <c r="JE6" s="20"/>
      <c r="JF6" s="20"/>
      <c r="JG6" s="20"/>
      <c r="JH6" s="20"/>
      <c r="JI6" s="20"/>
      <c r="JJ6" s="20"/>
      <c r="JK6" s="20"/>
      <c r="JL6" s="20"/>
      <c r="JM6" s="20"/>
      <c r="JN6" s="20"/>
      <c r="JO6" s="20"/>
      <c r="JP6" s="20"/>
      <c r="JQ6" s="20"/>
      <c r="JR6" s="20"/>
      <c r="JS6" s="20"/>
      <c r="JT6" s="20"/>
      <c r="JU6" s="20"/>
      <c r="JV6" s="20"/>
      <c r="JW6" s="20"/>
      <c r="JX6" s="20"/>
      <c r="JY6" s="20"/>
      <c r="JZ6" s="20"/>
      <c r="KA6" s="20"/>
      <c r="KB6" s="20"/>
      <c r="KC6" s="20"/>
      <c r="KD6" s="20"/>
      <c r="KE6" s="20"/>
      <c r="KF6" s="20"/>
      <c r="KG6" s="20"/>
      <c r="KH6" s="20"/>
      <c r="KI6" s="20"/>
      <c r="KJ6" s="20"/>
      <c r="KK6" s="20"/>
      <c r="KL6" s="20"/>
      <c r="KM6" s="20"/>
      <c r="KN6" s="20"/>
      <c r="KO6" s="20"/>
      <c r="KP6" s="20"/>
      <c r="KQ6" s="20"/>
      <c r="KR6" s="20"/>
      <c r="KS6" s="20"/>
      <c r="KT6" s="20"/>
      <c r="KU6" s="20"/>
      <c r="KV6" s="20"/>
      <c r="KW6" s="20"/>
      <c r="KX6" s="20"/>
      <c r="KY6" s="20"/>
      <c r="KZ6" s="20"/>
      <c r="LA6" s="20"/>
      <c r="LB6" s="20"/>
      <c r="LC6" s="20"/>
      <c r="LD6" s="20"/>
      <c r="LE6" s="20"/>
      <c r="LF6" s="20"/>
      <c r="LG6" s="20"/>
      <c r="LH6" s="20"/>
      <c r="LI6" s="20"/>
      <c r="LJ6" s="20"/>
      <c r="LK6" s="20"/>
      <c r="LL6" s="20"/>
      <c r="LM6" s="20"/>
      <c r="LN6" s="20"/>
      <c r="LO6" s="20"/>
      <c r="LP6" s="20"/>
      <c r="LQ6" s="20"/>
      <c r="LR6" s="20"/>
      <c r="LS6" s="20"/>
      <c r="LT6" s="20"/>
      <c r="LU6" s="20"/>
      <c r="LV6" s="20"/>
      <c r="LW6" s="20"/>
      <c r="LX6" s="20"/>
      <c r="LY6" s="20"/>
      <c r="LZ6" s="20"/>
      <c r="MA6" s="20"/>
      <c r="MB6" s="20"/>
      <c r="MC6" s="20"/>
      <c r="MD6" s="20"/>
      <c r="ME6" s="20"/>
      <c r="MF6" s="20"/>
      <c r="MG6" s="20"/>
      <c r="MH6" s="20"/>
      <c r="MI6" s="20"/>
      <c r="MJ6" s="20"/>
      <c r="MK6" s="20"/>
      <c r="ML6" s="20"/>
      <c r="MM6" s="20"/>
      <c r="MN6" s="20"/>
      <c r="MO6" s="20"/>
      <c r="MP6" s="20"/>
      <c r="MQ6" s="20"/>
      <c r="MR6" s="20"/>
      <c r="MS6" s="20"/>
      <c r="MT6" s="20"/>
      <c r="MU6" s="20"/>
      <c r="MV6" s="20"/>
      <c r="MW6" s="20"/>
      <c r="MX6" s="20"/>
      <c r="MY6" s="20"/>
      <c r="MZ6" s="20"/>
      <c r="NA6" s="20"/>
      <c r="NB6" s="20"/>
      <c r="NC6" s="20"/>
      <c r="ND6" s="20"/>
      <c r="NE6" s="20"/>
      <c r="NF6" s="20"/>
      <c r="NG6" s="20"/>
      <c r="NH6" s="20"/>
      <c r="NI6" s="20"/>
      <c r="NJ6" s="20"/>
      <c r="NK6" s="20"/>
      <c r="NL6" s="20"/>
      <c r="NM6" s="20"/>
      <c r="NN6" s="20"/>
      <c r="NO6" s="20"/>
      <c r="NP6" s="20"/>
      <c r="NQ6" s="20"/>
      <c r="NR6" s="20"/>
      <c r="NS6" s="20"/>
      <c r="NT6" s="20"/>
      <c r="NU6" s="20"/>
      <c r="NV6" s="20"/>
      <c r="NW6" s="20"/>
      <c r="NX6" s="20"/>
      <c r="NY6" s="20"/>
      <c r="NZ6" s="20"/>
      <c r="OA6" s="20"/>
      <c r="OB6" s="20"/>
      <c r="OC6" s="20"/>
      <c r="OD6" s="20"/>
      <c r="OE6" s="20"/>
      <c r="OF6" s="20"/>
      <c r="OG6" s="20"/>
      <c r="OH6" s="20"/>
      <c r="OI6" s="20"/>
      <c r="OJ6" s="20"/>
      <c r="OK6" s="20"/>
      <c r="OL6" s="20"/>
      <c r="OM6" s="20"/>
      <c r="ON6" s="20"/>
      <c r="OO6" s="20"/>
      <c r="OP6" s="20"/>
      <c r="OQ6" s="20"/>
      <c r="OR6" s="20"/>
      <c r="OS6" s="20"/>
    </row>
    <row r="7" spans="1:409" ht="20.100000000000001" customHeight="1" x14ac:dyDescent="0.3">
      <c r="A7" s="99"/>
      <c r="B7" s="100"/>
      <c r="C7" s="100"/>
      <c r="D7" s="101"/>
      <c r="E7" s="102"/>
      <c r="F7" s="103"/>
    </row>
    <row r="8" spans="1:409" ht="15" customHeight="1" x14ac:dyDescent="0.3">
      <c r="A8" s="104" t="s">
        <v>2</v>
      </c>
      <c r="B8" s="104"/>
      <c r="C8" s="104"/>
      <c r="D8" s="104"/>
      <c r="E8" s="104"/>
      <c r="F8" s="104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  <c r="IY8" s="6"/>
      <c r="IZ8" s="6"/>
      <c r="JA8" s="6"/>
      <c r="JB8" s="6"/>
      <c r="JC8" s="6"/>
      <c r="JD8" s="6"/>
      <c r="JE8" s="6"/>
      <c r="JF8" s="6"/>
      <c r="JG8" s="6"/>
      <c r="JH8" s="6"/>
      <c r="JI8" s="6"/>
      <c r="JJ8" s="6"/>
      <c r="JK8" s="6"/>
      <c r="JL8" s="6"/>
      <c r="JM8" s="6"/>
      <c r="JN8" s="6"/>
      <c r="JO8" s="6"/>
      <c r="JP8" s="6"/>
      <c r="JQ8" s="6"/>
      <c r="JR8" s="6"/>
      <c r="JS8" s="6"/>
      <c r="JT8" s="6"/>
      <c r="JU8" s="6"/>
      <c r="JV8" s="6"/>
      <c r="JW8" s="6"/>
      <c r="JX8" s="6"/>
      <c r="JY8" s="6"/>
      <c r="JZ8" s="6"/>
      <c r="KA8" s="6"/>
      <c r="KB8" s="6"/>
      <c r="KC8" s="6"/>
      <c r="KD8" s="6"/>
      <c r="KE8" s="6"/>
      <c r="KF8" s="6"/>
      <c r="KG8" s="6"/>
      <c r="KH8" s="6"/>
      <c r="KI8" s="6"/>
      <c r="KJ8" s="6"/>
      <c r="KK8" s="6"/>
      <c r="KL8" s="6"/>
      <c r="KM8" s="6"/>
      <c r="KN8" s="6"/>
      <c r="KO8" s="6"/>
      <c r="KP8" s="6"/>
      <c r="KQ8" s="6"/>
      <c r="KR8" s="6"/>
      <c r="KS8" s="6"/>
      <c r="KT8" s="6"/>
      <c r="KU8" s="6"/>
      <c r="KV8" s="6"/>
      <c r="KW8" s="6"/>
      <c r="KX8" s="6"/>
      <c r="KY8" s="6"/>
      <c r="KZ8" s="6"/>
      <c r="LA8" s="6"/>
      <c r="LB8" s="6"/>
      <c r="LC8" s="6"/>
      <c r="LD8" s="6"/>
      <c r="LE8" s="6"/>
      <c r="LF8" s="6"/>
      <c r="LG8" s="6"/>
      <c r="LH8" s="6"/>
      <c r="LI8" s="6"/>
      <c r="LJ8" s="6"/>
      <c r="LK8" s="6"/>
      <c r="LL8" s="6"/>
      <c r="LM8" s="6"/>
      <c r="LN8" s="6"/>
      <c r="LO8" s="6"/>
      <c r="LP8" s="6"/>
      <c r="LQ8" s="6"/>
      <c r="LR8" s="6"/>
      <c r="LS8" s="6"/>
      <c r="LT8" s="6"/>
      <c r="LU8" s="6"/>
      <c r="LV8" s="6"/>
      <c r="LW8" s="6"/>
      <c r="LX8" s="6"/>
      <c r="LY8" s="6"/>
      <c r="LZ8" s="6"/>
      <c r="MA8" s="6"/>
      <c r="MB8" s="6"/>
      <c r="MC8" s="6"/>
      <c r="MD8" s="6"/>
      <c r="ME8" s="6"/>
      <c r="MF8" s="6"/>
      <c r="MG8" s="6"/>
      <c r="MH8" s="6"/>
      <c r="MI8" s="6"/>
      <c r="MJ8" s="6"/>
      <c r="MK8" s="6"/>
      <c r="ML8" s="6"/>
      <c r="MM8" s="6"/>
      <c r="MN8" s="6"/>
      <c r="MO8" s="6"/>
      <c r="MP8" s="6"/>
      <c r="MQ8" s="6"/>
      <c r="MR8" s="6"/>
      <c r="MS8" s="6"/>
      <c r="MT8" s="6"/>
      <c r="MU8" s="6"/>
      <c r="MV8" s="6"/>
      <c r="MW8" s="6"/>
      <c r="MX8" s="6"/>
      <c r="MY8" s="6"/>
      <c r="MZ8" s="6"/>
      <c r="NA8" s="6"/>
      <c r="NB8" s="6"/>
      <c r="NC8" s="6"/>
      <c r="ND8" s="6"/>
      <c r="NE8" s="6"/>
      <c r="NF8" s="6"/>
      <c r="NG8" s="6"/>
      <c r="NH8" s="6"/>
      <c r="NI8" s="6"/>
      <c r="NJ8" s="6"/>
      <c r="NK8" s="6"/>
      <c r="NL8" s="6"/>
      <c r="NM8" s="6"/>
      <c r="NN8" s="6"/>
      <c r="NO8" s="6"/>
      <c r="NP8" s="6"/>
      <c r="NQ8" s="6"/>
      <c r="NR8" s="6"/>
      <c r="NS8" s="6"/>
      <c r="NT8" s="6"/>
      <c r="NU8" s="6"/>
      <c r="NV8" s="6"/>
      <c r="NW8" s="6"/>
      <c r="NX8" s="6"/>
      <c r="NY8" s="6"/>
      <c r="NZ8" s="6"/>
      <c r="OA8" s="6"/>
      <c r="OB8" s="6"/>
      <c r="OC8" s="6"/>
      <c r="OD8" s="6"/>
      <c r="OE8" s="6"/>
      <c r="OF8" s="6"/>
      <c r="OG8" s="6"/>
      <c r="OH8" s="6"/>
      <c r="OI8" s="6"/>
      <c r="OJ8" s="6"/>
      <c r="OK8" s="6"/>
      <c r="OL8" s="6"/>
      <c r="OM8" s="6"/>
      <c r="ON8" s="6"/>
      <c r="OO8" s="6"/>
      <c r="OP8" s="6"/>
      <c r="OQ8" s="6"/>
      <c r="OR8" s="6"/>
      <c r="OS8" s="6"/>
    </row>
    <row r="9" spans="1:409" ht="24.9" customHeight="1" x14ac:dyDescent="0.3">
      <c r="A9" s="22"/>
      <c r="B9" s="4"/>
      <c r="C9" s="4"/>
      <c r="D9" s="4"/>
      <c r="E9" s="5"/>
      <c r="F9" s="5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  <c r="IX9" s="6"/>
      <c r="IY9" s="6"/>
      <c r="IZ9" s="6"/>
      <c r="JA9" s="6"/>
      <c r="JB9" s="6"/>
      <c r="JC9" s="6"/>
      <c r="JD9" s="6"/>
      <c r="JE9" s="6"/>
      <c r="JF9" s="6"/>
      <c r="JG9" s="6"/>
      <c r="JH9" s="6"/>
      <c r="JI9" s="6"/>
      <c r="JJ9" s="6"/>
      <c r="JK9" s="6"/>
      <c r="JL9" s="6"/>
      <c r="JM9" s="6"/>
      <c r="JN9" s="6"/>
      <c r="JO9" s="6"/>
      <c r="JP9" s="6"/>
      <c r="JQ9" s="6"/>
      <c r="JR9" s="6"/>
      <c r="JS9" s="6"/>
      <c r="JT9" s="6"/>
      <c r="JU9" s="6"/>
      <c r="JV9" s="6"/>
      <c r="JW9" s="6"/>
      <c r="JX9" s="6"/>
      <c r="JY9" s="6"/>
      <c r="JZ9" s="6"/>
      <c r="KA9" s="6"/>
      <c r="KB9" s="6"/>
      <c r="KC9" s="6"/>
      <c r="KD9" s="6"/>
      <c r="KE9" s="6"/>
      <c r="KF9" s="6"/>
      <c r="KG9" s="6"/>
      <c r="KH9" s="6"/>
      <c r="KI9" s="6"/>
      <c r="KJ9" s="6"/>
      <c r="KK9" s="6"/>
      <c r="KL9" s="6"/>
      <c r="KM9" s="6"/>
      <c r="KN9" s="6"/>
      <c r="KO9" s="6"/>
      <c r="KP9" s="6"/>
      <c r="KQ9" s="6"/>
      <c r="KR9" s="6"/>
      <c r="KS9" s="6"/>
      <c r="KT9" s="6"/>
      <c r="KU9" s="6"/>
      <c r="KV9" s="6"/>
      <c r="KW9" s="6"/>
      <c r="KX9" s="6"/>
      <c r="KY9" s="6"/>
      <c r="KZ9" s="6"/>
      <c r="LA9" s="6"/>
      <c r="LB9" s="6"/>
      <c r="LC9" s="6"/>
      <c r="LD9" s="6"/>
      <c r="LE9" s="6"/>
      <c r="LF9" s="6"/>
      <c r="LG9" s="6"/>
      <c r="LH9" s="6"/>
      <c r="LI9" s="6"/>
      <c r="LJ9" s="6"/>
      <c r="LK9" s="6"/>
      <c r="LL9" s="6"/>
      <c r="LM9" s="6"/>
      <c r="LN9" s="6"/>
      <c r="LO9" s="6"/>
      <c r="LP9" s="6"/>
      <c r="LQ9" s="6"/>
      <c r="LR9" s="6"/>
      <c r="LS9" s="6"/>
      <c r="LT9" s="6"/>
      <c r="LU9" s="6"/>
      <c r="LV9" s="6"/>
      <c r="LW9" s="6"/>
      <c r="LX9" s="6"/>
      <c r="LY9" s="6"/>
      <c r="LZ9" s="6"/>
      <c r="MA9" s="6"/>
      <c r="MB9" s="6"/>
      <c r="MC9" s="6"/>
      <c r="MD9" s="6"/>
      <c r="ME9" s="6"/>
      <c r="MF9" s="6"/>
      <c r="MG9" s="6"/>
      <c r="MH9" s="6"/>
      <c r="MI9" s="6"/>
      <c r="MJ9" s="6"/>
      <c r="MK9" s="6"/>
      <c r="ML9" s="6"/>
      <c r="MM9" s="6"/>
      <c r="MN9" s="6"/>
      <c r="MO9" s="6"/>
      <c r="MP9" s="6"/>
      <c r="MQ9" s="6"/>
      <c r="MR9" s="6"/>
      <c r="MS9" s="6"/>
      <c r="MT9" s="6"/>
      <c r="MU9" s="6"/>
      <c r="MV9" s="6"/>
      <c r="MW9" s="6"/>
      <c r="MX9" s="6"/>
      <c r="MY9" s="6"/>
      <c r="MZ9" s="6"/>
      <c r="NA9" s="6"/>
      <c r="NB9" s="6"/>
      <c r="NC9" s="6"/>
      <c r="ND9" s="6"/>
      <c r="NE9" s="6"/>
      <c r="NF9" s="6"/>
      <c r="NG9" s="6"/>
      <c r="NH9" s="6"/>
      <c r="NI9" s="6"/>
      <c r="NJ9" s="6"/>
      <c r="NK9" s="6"/>
      <c r="NL9" s="6"/>
      <c r="NM9" s="6"/>
      <c r="NN9" s="6"/>
      <c r="NO9" s="6"/>
      <c r="NP9" s="6"/>
      <c r="NQ9" s="6"/>
      <c r="NR9" s="6"/>
      <c r="NS9" s="6"/>
      <c r="NT9" s="6"/>
      <c r="NU9" s="6"/>
      <c r="NV9" s="6"/>
      <c r="NW9" s="6"/>
      <c r="NX9" s="6"/>
      <c r="NY9" s="6"/>
      <c r="NZ9" s="6"/>
      <c r="OA9" s="6"/>
      <c r="OB9" s="6"/>
      <c r="OC9" s="6"/>
      <c r="OD9" s="6"/>
      <c r="OE9" s="6"/>
      <c r="OF9" s="6"/>
      <c r="OG9" s="6"/>
      <c r="OH9" s="6"/>
      <c r="OI9" s="6"/>
      <c r="OJ9" s="6"/>
      <c r="OK9" s="6"/>
      <c r="OL9" s="6"/>
      <c r="OM9" s="6"/>
      <c r="ON9" s="6"/>
      <c r="OO9" s="6"/>
      <c r="OP9" s="6"/>
      <c r="OQ9" s="6"/>
      <c r="OR9" s="6"/>
      <c r="OS9" s="6"/>
    </row>
    <row r="10" spans="1:409" ht="18.600000000000001" customHeight="1" x14ac:dyDescent="0.3">
      <c r="A10" s="124" t="s">
        <v>34</v>
      </c>
      <c r="B10" s="125"/>
      <c r="C10" s="125"/>
      <c r="D10" s="126"/>
      <c r="E10" s="130" t="s">
        <v>35</v>
      </c>
      <c r="F10" s="131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  <c r="IX10" s="6"/>
      <c r="IY10" s="6"/>
      <c r="IZ10" s="6"/>
      <c r="JA10" s="6"/>
      <c r="JB10" s="6"/>
      <c r="JC10" s="6"/>
      <c r="JD10" s="6"/>
      <c r="JE10" s="6"/>
      <c r="JF10" s="6"/>
      <c r="JG10" s="6"/>
      <c r="JH10" s="6"/>
      <c r="JI10" s="6"/>
      <c r="JJ10" s="6"/>
      <c r="JK10" s="6"/>
      <c r="JL10" s="6"/>
      <c r="JM10" s="6"/>
      <c r="JN10" s="6"/>
      <c r="JO10" s="6"/>
      <c r="JP10" s="6"/>
      <c r="JQ10" s="6"/>
      <c r="JR10" s="6"/>
      <c r="JS10" s="6"/>
      <c r="JT10" s="6"/>
      <c r="JU10" s="6"/>
      <c r="JV10" s="6"/>
      <c r="JW10" s="6"/>
      <c r="JX10" s="6"/>
      <c r="JY10" s="6"/>
      <c r="JZ10" s="6"/>
      <c r="KA10" s="6"/>
      <c r="KB10" s="6"/>
      <c r="KC10" s="6"/>
      <c r="KD10" s="6"/>
      <c r="KE10" s="6"/>
      <c r="KF10" s="6"/>
      <c r="KG10" s="6"/>
      <c r="KH10" s="6"/>
      <c r="KI10" s="6"/>
      <c r="KJ10" s="6"/>
      <c r="KK10" s="6"/>
      <c r="KL10" s="6"/>
      <c r="KM10" s="6"/>
      <c r="KN10" s="6"/>
      <c r="KO10" s="6"/>
      <c r="KP10" s="6"/>
      <c r="KQ10" s="6"/>
      <c r="KR10" s="6"/>
      <c r="KS10" s="6"/>
      <c r="KT10" s="6"/>
      <c r="KU10" s="6"/>
      <c r="KV10" s="6"/>
      <c r="KW10" s="6"/>
      <c r="KX10" s="6"/>
      <c r="KY10" s="6"/>
      <c r="KZ10" s="6"/>
      <c r="LA10" s="6"/>
      <c r="LB10" s="6"/>
      <c r="LC10" s="6"/>
      <c r="LD10" s="6"/>
      <c r="LE10" s="6"/>
      <c r="LF10" s="6"/>
      <c r="LG10" s="6"/>
      <c r="LH10" s="6"/>
      <c r="LI10" s="6"/>
      <c r="LJ10" s="6"/>
      <c r="LK10" s="6"/>
      <c r="LL10" s="6"/>
      <c r="LM10" s="6"/>
      <c r="LN10" s="6"/>
      <c r="LO10" s="6"/>
      <c r="LP10" s="6"/>
      <c r="LQ10" s="6"/>
      <c r="LR10" s="6"/>
      <c r="LS10" s="6"/>
      <c r="LT10" s="6"/>
      <c r="LU10" s="6"/>
      <c r="LV10" s="6"/>
      <c r="LW10" s="6"/>
      <c r="LX10" s="6"/>
      <c r="LY10" s="6"/>
      <c r="LZ10" s="6"/>
      <c r="MA10" s="6"/>
      <c r="MB10" s="6"/>
      <c r="MC10" s="6"/>
      <c r="MD10" s="6"/>
      <c r="ME10" s="6"/>
      <c r="MF10" s="6"/>
      <c r="MG10" s="6"/>
      <c r="MH10" s="6"/>
      <c r="MI10" s="6"/>
      <c r="MJ10" s="6"/>
      <c r="MK10" s="6"/>
      <c r="ML10" s="6"/>
      <c r="MM10" s="6"/>
      <c r="MN10" s="6"/>
      <c r="MO10" s="6"/>
      <c r="MP10" s="6"/>
      <c r="MQ10" s="6"/>
      <c r="MR10" s="6"/>
      <c r="MS10" s="6"/>
      <c r="MT10" s="6"/>
      <c r="MU10" s="6"/>
      <c r="MV10" s="6"/>
      <c r="MW10" s="6"/>
      <c r="MX10" s="6"/>
      <c r="MY10" s="6"/>
      <c r="MZ10" s="6"/>
      <c r="NA10" s="6"/>
      <c r="NB10" s="6"/>
      <c r="NC10" s="6"/>
      <c r="ND10" s="6"/>
      <c r="NE10" s="6"/>
      <c r="NF10" s="6"/>
      <c r="NG10" s="6"/>
      <c r="NH10" s="6"/>
      <c r="NI10" s="6"/>
      <c r="NJ10" s="6"/>
      <c r="NK10" s="6"/>
      <c r="NL10" s="6"/>
      <c r="NM10" s="6"/>
      <c r="NN10" s="6"/>
      <c r="NO10" s="6"/>
      <c r="NP10" s="6"/>
      <c r="NQ10" s="6"/>
      <c r="NR10" s="6"/>
      <c r="NS10" s="6"/>
      <c r="NT10" s="6"/>
      <c r="NU10" s="6"/>
      <c r="NV10" s="6"/>
      <c r="NW10" s="6"/>
      <c r="NX10" s="6"/>
      <c r="NY10" s="6"/>
      <c r="NZ10" s="6"/>
      <c r="OA10" s="6"/>
      <c r="OB10" s="6"/>
      <c r="OC10" s="6"/>
      <c r="OD10" s="6"/>
      <c r="OE10" s="6"/>
      <c r="OF10" s="6"/>
      <c r="OG10" s="6"/>
      <c r="OH10" s="6"/>
      <c r="OI10" s="6"/>
      <c r="OJ10" s="6"/>
      <c r="OK10" s="6"/>
      <c r="OL10" s="6"/>
      <c r="OM10" s="6"/>
      <c r="ON10" s="6"/>
      <c r="OO10" s="6"/>
      <c r="OP10" s="6"/>
      <c r="OQ10" s="6"/>
      <c r="OR10" s="6"/>
      <c r="OS10" s="6"/>
    </row>
    <row r="11" spans="1:409" customFormat="1" ht="12.6" customHeight="1" x14ac:dyDescent="0.3">
      <c r="A11" s="127"/>
      <c r="B11" s="128"/>
      <c r="C11" s="128"/>
      <c r="D11" s="129"/>
      <c r="E11" s="85">
        <v>6</v>
      </c>
      <c r="F11" s="71" t="s">
        <v>12</v>
      </c>
    </row>
    <row r="12" spans="1:409" ht="15" customHeight="1" x14ac:dyDescent="0.3">
      <c r="A12" s="134" t="s">
        <v>37</v>
      </c>
      <c r="B12" s="135"/>
      <c r="C12" s="72">
        <v>0.4</v>
      </c>
      <c r="D12" s="105" t="s">
        <v>36</v>
      </c>
      <c r="E12" s="105"/>
      <c r="F12" s="106"/>
      <c r="G12" s="121" t="s">
        <v>40</v>
      </c>
      <c r="H12" s="122"/>
      <c r="I12" s="123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  <c r="IW12" s="6"/>
      <c r="IX12" s="6"/>
      <c r="IY12" s="6"/>
      <c r="IZ12" s="6"/>
      <c r="JA12" s="6"/>
      <c r="JB12" s="6"/>
      <c r="JC12" s="6"/>
      <c r="JD12" s="6"/>
      <c r="JE12" s="6"/>
      <c r="JF12" s="6"/>
      <c r="JG12" s="6"/>
      <c r="JH12" s="6"/>
      <c r="JI12" s="6"/>
      <c r="JJ12" s="6"/>
      <c r="JK12" s="6"/>
      <c r="JL12" s="6"/>
      <c r="JM12" s="6"/>
      <c r="JN12" s="6"/>
      <c r="JO12" s="6"/>
      <c r="JP12" s="6"/>
      <c r="JQ12" s="6"/>
      <c r="JR12" s="6"/>
      <c r="JS12" s="6"/>
      <c r="JT12" s="6"/>
      <c r="JU12" s="6"/>
      <c r="JV12" s="6"/>
      <c r="JW12" s="6"/>
      <c r="JX12" s="6"/>
      <c r="JY12" s="6"/>
      <c r="JZ12" s="6"/>
      <c r="KA12" s="6"/>
      <c r="KB12" s="6"/>
      <c r="KC12" s="6"/>
      <c r="KD12" s="6"/>
      <c r="KE12" s="6"/>
      <c r="KF12" s="6"/>
      <c r="KG12" s="6"/>
      <c r="KH12" s="6"/>
      <c r="KI12" s="6"/>
      <c r="KJ12" s="6"/>
      <c r="KK12" s="6"/>
      <c r="KL12" s="6"/>
      <c r="KM12" s="6"/>
      <c r="KN12" s="6"/>
      <c r="KO12" s="6"/>
      <c r="KP12" s="6"/>
      <c r="KQ12" s="6"/>
      <c r="KR12" s="6"/>
      <c r="KS12" s="6"/>
      <c r="KT12" s="6"/>
      <c r="KU12" s="6"/>
      <c r="KV12" s="6"/>
      <c r="KW12" s="6"/>
      <c r="KX12" s="6"/>
      <c r="KY12" s="6"/>
      <c r="KZ12" s="6"/>
      <c r="LA12" s="6"/>
      <c r="LB12" s="6"/>
      <c r="LC12" s="6"/>
      <c r="LD12" s="6"/>
      <c r="LE12" s="6"/>
      <c r="LF12" s="6"/>
      <c r="LG12" s="6"/>
      <c r="LH12" s="6"/>
      <c r="LI12" s="6"/>
      <c r="LJ12" s="6"/>
      <c r="LK12" s="6"/>
      <c r="LL12" s="6"/>
      <c r="LM12" s="6"/>
      <c r="LN12" s="6"/>
      <c r="LO12" s="6"/>
      <c r="LP12" s="6"/>
      <c r="LQ12" s="6"/>
      <c r="LR12" s="6"/>
      <c r="LS12" s="6"/>
      <c r="LT12" s="6"/>
      <c r="LU12" s="6"/>
      <c r="LV12" s="6"/>
      <c r="LW12" s="6"/>
      <c r="LX12" s="6"/>
      <c r="LY12" s="6"/>
      <c r="LZ12" s="6"/>
      <c r="MA12" s="6"/>
      <c r="MB12" s="6"/>
      <c r="MC12" s="6"/>
      <c r="MD12" s="6"/>
      <c r="ME12" s="6"/>
      <c r="MF12" s="6"/>
      <c r="MG12" s="6"/>
      <c r="MH12" s="6"/>
      <c r="MI12" s="6"/>
      <c r="MJ12" s="6"/>
      <c r="MK12" s="6"/>
      <c r="ML12" s="6"/>
      <c r="MM12" s="6"/>
      <c r="MN12" s="6"/>
      <c r="MO12" s="6"/>
      <c r="MP12" s="6"/>
      <c r="MQ12" s="6"/>
      <c r="MR12" s="6"/>
      <c r="MS12" s="6"/>
      <c r="MT12" s="6"/>
      <c r="MU12" s="6"/>
      <c r="MV12" s="6"/>
      <c r="MW12" s="6"/>
      <c r="MX12" s="6"/>
      <c r="MY12" s="6"/>
      <c r="MZ12" s="6"/>
      <c r="NA12" s="6"/>
      <c r="NB12" s="6"/>
      <c r="NC12" s="6"/>
      <c r="ND12" s="6"/>
      <c r="NE12" s="6"/>
      <c r="NF12" s="6"/>
      <c r="NG12" s="6"/>
      <c r="NH12" s="6"/>
      <c r="NI12" s="6"/>
      <c r="NJ12" s="6"/>
      <c r="NK12" s="6"/>
      <c r="NL12" s="6"/>
      <c r="NM12" s="6"/>
      <c r="NN12" s="6"/>
      <c r="NO12" s="6"/>
      <c r="NP12" s="6"/>
      <c r="NQ12" s="6"/>
      <c r="NR12" s="6"/>
      <c r="NS12" s="6"/>
      <c r="NT12" s="6"/>
      <c r="NU12" s="6"/>
      <c r="NV12" s="6"/>
      <c r="NW12" s="6"/>
      <c r="NX12" s="6"/>
      <c r="NY12" s="6"/>
      <c r="NZ12" s="6"/>
      <c r="OA12" s="6"/>
      <c r="OB12" s="6"/>
      <c r="OC12" s="6"/>
      <c r="OD12" s="6"/>
      <c r="OE12" s="6"/>
      <c r="OF12" s="6"/>
      <c r="OG12" s="6"/>
      <c r="OH12" s="6"/>
      <c r="OI12" s="6"/>
      <c r="OJ12" s="6"/>
      <c r="OK12" s="6"/>
      <c r="OL12" s="6"/>
      <c r="OM12" s="6"/>
      <c r="ON12" s="6"/>
      <c r="OO12" s="6"/>
      <c r="OP12" s="6"/>
      <c r="OQ12" s="6"/>
      <c r="OR12" s="6"/>
      <c r="OS12" s="6"/>
    </row>
    <row r="13" spans="1:409" ht="22.8" x14ac:dyDescent="0.3">
      <c r="A13" s="34" t="s">
        <v>3</v>
      </c>
      <c r="B13" s="34" t="s">
        <v>4</v>
      </c>
      <c r="C13" s="34" t="s">
        <v>5</v>
      </c>
      <c r="D13" s="34" t="s">
        <v>6</v>
      </c>
      <c r="E13" s="34" t="s">
        <v>7</v>
      </c>
      <c r="F13" s="34" t="s">
        <v>12</v>
      </c>
      <c r="G13" s="75" t="s">
        <v>21</v>
      </c>
      <c r="H13" s="75" t="s">
        <v>39</v>
      </c>
      <c r="I13" s="75" t="s">
        <v>12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  <c r="IW13" s="6"/>
      <c r="IX13" s="6"/>
      <c r="IY13" s="6"/>
      <c r="IZ13" s="6"/>
      <c r="JA13" s="6"/>
      <c r="JB13" s="6"/>
      <c r="JC13" s="6"/>
      <c r="JD13" s="6"/>
      <c r="JE13" s="6"/>
      <c r="JF13" s="6"/>
      <c r="JG13" s="6"/>
      <c r="JH13" s="6"/>
      <c r="JI13" s="6"/>
      <c r="JJ13" s="6"/>
      <c r="JK13" s="6"/>
      <c r="JL13" s="6"/>
      <c r="JM13" s="6"/>
      <c r="JN13" s="6"/>
      <c r="JO13" s="6"/>
      <c r="JP13" s="6"/>
      <c r="JQ13" s="6"/>
      <c r="JR13" s="6"/>
      <c r="JS13" s="6"/>
      <c r="JT13" s="6"/>
      <c r="JU13" s="6"/>
      <c r="JV13" s="6"/>
      <c r="JW13" s="6"/>
      <c r="JX13" s="6"/>
      <c r="JY13" s="6"/>
      <c r="JZ13" s="6"/>
      <c r="KA13" s="6"/>
      <c r="KB13" s="6"/>
      <c r="KC13" s="6"/>
      <c r="KD13" s="6"/>
      <c r="KE13" s="6"/>
      <c r="KF13" s="6"/>
      <c r="KG13" s="6"/>
      <c r="KH13" s="6"/>
      <c r="KI13" s="6"/>
      <c r="KJ13" s="6"/>
      <c r="KK13" s="6"/>
      <c r="KL13" s="6"/>
      <c r="KM13" s="6"/>
      <c r="KN13" s="6"/>
      <c r="KO13" s="6"/>
      <c r="KP13" s="6"/>
      <c r="KQ13" s="6"/>
      <c r="KR13" s="6"/>
      <c r="KS13" s="6"/>
      <c r="KT13" s="6"/>
      <c r="KU13" s="6"/>
      <c r="KV13" s="6"/>
      <c r="KW13" s="6"/>
      <c r="KX13" s="6"/>
      <c r="KY13" s="6"/>
      <c r="KZ13" s="6"/>
      <c r="LA13" s="6"/>
      <c r="LB13" s="6"/>
      <c r="LC13" s="6"/>
      <c r="LD13" s="6"/>
      <c r="LE13" s="6"/>
      <c r="LF13" s="6"/>
      <c r="LG13" s="6"/>
      <c r="LH13" s="6"/>
      <c r="LI13" s="6"/>
      <c r="LJ13" s="6"/>
      <c r="LK13" s="6"/>
      <c r="LL13" s="6"/>
      <c r="LM13" s="6"/>
      <c r="LN13" s="6"/>
      <c r="LO13" s="6"/>
      <c r="LP13" s="6"/>
      <c r="LQ13" s="6"/>
      <c r="LR13" s="6"/>
      <c r="LS13" s="6"/>
      <c r="LT13" s="6"/>
      <c r="LU13" s="6"/>
      <c r="LV13" s="6"/>
      <c r="LW13" s="6"/>
      <c r="LX13" s="6"/>
      <c r="LY13" s="6"/>
      <c r="LZ13" s="6"/>
      <c r="MA13" s="6"/>
      <c r="MB13" s="6"/>
      <c r="MC13" s="6"/>
      <c r="MD13" s="6"/>
      <c r="ME13" s="6"/>
      <c r="MF13" s="6"/>
      <c r="MG13" s="6"/>
      <c r="MH13" s="6"/>
      <c r="MI13" s="6"/>
      <c r="MJ13" s="6"/>
      <c r="MK13" s="6"/>
      <c r="ML13" s="6"/>
      <c r="MM13" s="6"/>
      <c r="MN13" s="6"/>
      <c r="MO13" s="6"/>
      <c r="MP13" s="6"/>
      <c r="MQ13" s="6"/>
      <c r="MR13" s="6"/>
      <c r="MS13" s="6"/>
      <c r="MT13" s="6"/>
      <c r="MU13" s="6"/>
      <c r="MV13" s="6"/>
      <c r="MW13" s="6"/>
      <c r="MX13" s="6"/>
      <c r="MY13" s="6"/>
      <c r="MZ13" s="6"/>
      <c r="NA13" s="6"/>
      <c r="NB13" s="6"/>
      <c r="NC13" s="6"/>
      <c r="ND13" s="6"/>
      <c r="NE13" s="6"/>
      <c r="NF13" s="6"/>
      <c r="NG13" s="6"/>
      <c r="NH13" s="6"/>
      <c r="NI13" s="6"/>
      <c r="NJ13" s="6"/>
      <c r="NK13" s="6"/>
      <c r="NL13" s="6"/>
      <c r="NM13" s="6"/>
      <c r="NN13" s="6"/>
      <c r="NO13" s="6"/>
      <c r="NP13" s="6"/>
      <c r="NQ13" s="6"/>
      <c r="NR13" s="6"/>
      <c r="NS13" s="6"/>
      <c r="NT13" s="6"/>
      <c r="NU13" s="6"/>
      <c r="NV13" s="6"/>
      <c r="NW13" s="6"/>
      <c r="NX13" s="6"/>
      <c r="NY13" s="6"/>
      <c r="NZ13" s="6"/>
      <c r="OA13" s="6"/>
      <c r="OB13" s="6"/>
      <c r="OC13" s="6"/>
      <c r="OD13" s="6"/>
      <c r="OE13" s="6"/>
      <c r="OF13" s="6"/>
      <c r="OG13" s="6"/>
      <c r="OH13" s="6"/>
      <c r="OI13" s="6"/>
      <c r="OJ13" s="6"/>
      <c r="OK13" s="6"/>
      <c r="OL13" s="6"/>
      <c r="OM13" s="6"/>
      <c r="ON13" s="6"/>
      <c r="OO13" s="6"/>
      <c r="OP13" s="6"/>
      <c r="OQ13" s="6"/>
      <c r="OR13" s="6"/>
      <c r="OS13" s="6"/>
    </row>
    <row r="14" spans="1:409" x14ac:dyDescent="0.3">
      <c r="A14" s="9">
        <v>1</v>
      </c>
      <c r="B14" s="23"/>
      <c r="C14" s="23"/>
      <c r="D14" s="54"/>
      <c r="E14" s="55"/>
      <c r="F14" s="24">
        <f>ROUND(($E14-$D14)/182.5,2)*$C$12</f>
        <v>0</v>
      </c>
      <c r="G14" s="76" t="str">
        <f>IF(F14&gt;0,ROUND(($E14-$D14)/182.5,2),"")</f>
        <v/>
      </c>
      <c r="H14" s="77"/>
      <c r="I14" s="78">
        <f>F14*H14</f>
        <v>0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  <c r="IX14" s="6"/>
      <c r="IY14" s="6"/>
      <c r="IZ14" s="6"/>
      <c r="JA14" s="6"/>
      <c r="JB14" s="6"/>
      <c r="JC14" s="6"/>
      <c r="JD14" s="6"/>
      <c r="JE14" s="6"/>
      <c r="JF14" s="6"/>
      <c r="JG14" s="6"/>
      <c r="JH14" s="6"/>
      <c r="JI14" s="6"/>
      <c r="JJ14" s="6"/>
      <c r="JK14" s="6"/>
      <c r="JL14" s="6"/>
      <c r="JM14" s="6"/>
      <c r="JN14" s="6"/>
      <c r="JO14" s="6"/>
      <c r="JP14" s="6"/>
      <c r="JQ14" s="6"/>
      <c r="JR14" s="6"/>
      <c r="JS14" s="6"/>
      <c r="JT14" s="6"/>
      <c r="JU14" s="6"/>
      <c r="JV14" s="6"/>
      <c r="JW14" s="6"/>
      <c r="JX14" s="6"/>
      <c r="JY14" s="6"/>
      <c r="JZ14" s="6"/>
      <c r="KA14" s="6"/>
      <c r="KB14" s="6"/>
      <c r="KC14" s="6"/>
      <c r="KD14" s="6"/>
      <c r="KE14" s="6"/>
      <c r="KF14" s="6"/>
      <c r="KG14" s="6"/>
      <c r="KH14" s="6"/>
      <c r="KI14" s="6"/>
      <c r="KJ14" s="6"/>
      <c r="KK14" s="6"/>
      <c r="KL14" s="6"/>
      <c r="KM14" s="6"/>
      <c r="KN14" s="6"/>
      <c r="KO14" s="6"/>
      <c r="KP14" s="6"/>
      <c r="KQ14" s="6"/>
      <c r="KR14" s="6"/>
      <c r="KS14" s="6"/>
      <c r="KT14" s="6"/>
      <c r="KU14" s="6"/>
      <c r="KV14" s="6"/>
      <c r="KW14" s="6"/>
      <c r="KX14" s="6"/>
      <c r="KY14" s="6"/>
      <c r="KZ14" s="6"/>
      <c r="LA14" s="6"/>
      <c r="LB14" s="6"/>
      <c r="LC14" s="6"/>
      <c r="LD14" s="6"/>
      <c r="LE14" s="6"/>
      <c r="LF14" s="6"/>
      <c r="LG14" s="6"/>
      <c r="LH14" s="6"/>
      <c r="LI14" s="6"/>
      <c r="LJ14" s="6"/>
      <c r="LK14" s="6"/>
      <c r="LL14" s="6"/>
      <c r="LM14" s="6"/>
      <c r="LN14" s="6"/>
      <c r="LO14" s="6"/>
      <c r="LP14" s="6"/>
      <c r="LQ14" s="6"/>
      <c r="LR14" s="6"/>
      <c r="LS14" s="6"/>
      <c r="LT14" s="6"/>
      <c r="LU14" s="6"/>
      <c r="LV14" s="6"/>
      <c r="LW14" s="6"/>
      <c r="LX14" s="6"/>
      <c r="LY14" s="6"/>
      <c r="LZ14" s="6"/>
      <c r="MA14" s="6"/>
      <c r="MB14" s="6"/>
      <c r="MC14" s="6"/>
      <c r="MD14" s="6"/>
      <c r="ME14" s="6"/>
      <c r="MF14" s="6"/>
      <c r="MG14" s="6"/>
      <c r="MH14" s="6"/>
      <c r="MI14" s="6"/>
      <c r="MJ14" s="6"/>
      <c r="MK14" s="6"/>
      <c r="ML14" s="6"/>
      <c r="MM14" s="6"/>
      <c r="MN14" s="6"/>
      <c r="MO14" s="6"/>
      <c r="MP14" s="6"/>
      <c r="MQ14" s="6"/>
      <c r="MR14" s="6"/>
      <c r="MS14" s="6"/>
      <c r="MT14" s="6"/>
      <c r="MU14" s="6"/>
      <c r="MV14" s="6"/>
      <c r="MW14" s="6"/>
      <c r="MX14" s="6"/>
      <c r="MY14" s="6"/>
      <c r="MZ14" s="6"/>
      <c r="NA14" s="6"/>
      <c r="NB14" s="6"/>
      <c r="NC14" s="6"/>
      <c r="ND14" s="6"/>
      <c r="NE14" s="6"/>
      <c r="NF14" s="6"/>
      <c r="NG14" s="6"/>
      <c r="NH14" s="6"/>
      <c r="NI14" s="6"/>
      <c r="NJ14" s="6"/>
      <c r="NK14" s="6"/>
      <c r="NL14" s="6"/>
      <c r="NM14" s="6"/>
      <c r="NN14" s="6"/>
      <c r="NO14" s="6"/>
      <c r="NP14" s="6"/>
      <c r="NQ14" s="6"/>
      <c r="NR14" s="6"/>
      <c r="NS14" s="6"/>
      <c r="NT14" s="6"/>
      <c r="NU14" s="6"/>
      <c r="NV14" s="6"/>
      <c r="NW14" s="6"/>
      <c r="NX14" s="6"/>
      <c r="NY14" s="6"/>
      <c r="NZ14" s="6"/>
      <c r="OA14" s="6"/>
      <c r="OB14" s="6"/>
      <c r="OC14" s="6"/>
      <c r="OD14" s="6"/>
      <c r="OE14" s="6"/>
      <c r="OF14" s="6"/>
      <c r="OG14" s="6"/>
      <c r="OH14" s="6"/>
      <c r="OI14" s="6"/>
      <c r="OJ14" s="6"/>
      <c r="OK14" s="6"/>
      <c r="OL14" s="6"/>
      <c r="OM14" s="6"/>
      <c r="ON14" s="6"/>
      <c r="OO14" s="6"/>
      <c r="OP14" s="6"/>
      <c r="OQ14" s="6"/>
      <c r="OR14" s="6"/>
      <c r="OS14" s="6"/>
    </row>
    <row r="15" spans="1:409" x14ac:dyDescent="0.3">
      <c r="A15" s="9">
        <v>2</v>
      </c>
      <c r="B15" s="23"/>
      <c r="C15" s="23"/>
      <c r="D15" s="54"/>
      <c r="E15" s="55"/>
      <c r="F15" s="24">
        <f t="shared" ref="F15:F23" si="0">ROUND(($E15-$D15)/182.5,2)*$C$12</f>
        <v>0</v>
      </c>
      <c r="G15" s="76" t="str">
        <f t="shared" ref="G15:G23" si="1">IF(F15&gt;0,ROUND(($E15-$D15)/182.5,2),"")</f>
        <v/>
      </c>
      <c r="H15" s="77"/>
      <c r="I15" s="78">
        <f t="shared" ref="I15:I23" si="2">F15*H15</f>
        <v>0</v>
      </c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  <c r="IW15" s="6"/>
      <c r="IX15" s="6"/>
      <c r="IY15" s="6"/>
      <c r="IZ15" s="6"/>
      <c r="JA15" s="6"/>
      <c r="JB15" s="6"/>
      <c r="JC15" s="6"/>
      <c r="JD15" s="6"/>
      <c r="JE15" s="6"/>
      <c r="JF15" s="6"/>
      <c r="JG15" s="6"/>
      <c r="JH15" s="6"/>
      <c r="JI15" s="6"/>
      <c r="JJ15" s="6"/>
      <c r="JK15" s="6"/>
      <c r="JL15" s="6"/>
      <c r="JM15" s="6"/>
      <c r="JN15" s="6"/>
      <c r="JO15" s="6"/>
      <c r="JP15" s="6"/>
      <c r="JQ15" s="6"/>
      <c r="JR15" s="6"/>
      <c r="JS15" s="6"/>
      <c r="JT15" s="6"/>
      <c r="JU15" s="6"/>
      <c r="JV15" s="6"/>
      <c r="JW15" s="6"/>
      <c r="JX15" s="6"/>
      <c r="JY15" s="6"/>
      <c r="JZ15" s="6"/>
      <c r="KA15" s="6"/>
      <c r="KB15" s="6"/>
      <c r="KC15" s="6"/>
      <c r="KD15" s="6"/>
      <c r="KE15" s="6"/>
      <c r="KF15" s="6"/>
      <c r="KG15" s="6"/>
      <c r="KH15" s="6"/>
      <c r="KI15" s="6"/>
      <c r="KJ15" s="6"/>
      <c r="KK15" s="6"/>
      <c r="KL15" s="6"/>
      <c r="KM15" s="6"/>
      <c r="KN15" s="6"/>
      <c r="KO15" s="6"/>
      <c r="KP15" s="6"/>
      <c r="KQ15" s="6"/>
      <c r="KR15" s="6"/>
      <c r="KS15" s="6"/>
      <c r="KT15" s="6"/>
      <c r="KU15" s="6"/>
      <c r="KV15" s="6"/>
      <c r="KW15" s="6"/>
      <c r="KX15" s="6"/>
      <c r="KY15" s="6"/>
      <c r="KZ15" s="6"/>
      <c r="LA15" s="6"/>
      <c r="LB15" s="6"/>
      <c r="LC15" s="6"/>
      <c r="LD15" s="6"/>
      <c r="LE15" s="6"/>
      <c r="LF15" s="6"/>
      <c r="LG15" s="6"/>
      <c r="LH15" s="6"/>
      <c r="LI15" s="6"/>
      <c r="LJ15" s="6"/>
      <c r="LK15" s="6"/>
      <c r="LL15" s="6"/>
      <c r="LM15" s="6"/>
      <c r="LN15" s="6"/>
      <c r="LO15" s="6"/>
      <c r="LP15" s="6"/>
      <c r="LQ15" s="6"/>
      <c r="LR15" s="6"/>
      <c r="LS15" s="6"/>
      <c r="LT15" s="6"/>
      <c r="LU15" s="6"/>
      <c r="LV15" s="6"/>
      <c r="LW15" s="6"/>
      <c r="LX15" s="6"/>
      <c r="LY15" s="6"/>
      <c r="LZ15" s="6"/>
      <c r="MA15" s="6"/>
      <c r="MB15" s="6"/>
      <c r="MC15" s="6"/>
      <c r="MD15" s="6"/>
      <c r="ME15" s="6"/>
      <c r="MF15" s="6"/>
      <c r="MG15" s="6"/>
      <c r="MH15" s="6"/>
      <c r="MI15" s="6"/>
      <c r="MJ15" s="6"/>
      <c r="MK15" s="6"/>
      <c r="ML15" s="6"/>
      <c r="MM15" s="6"/>
      <c r="MN15" s="6"/>
      <c r="MO15" s="6"/>
      <c r="MP15" s="6"/>
      <c r="MQ15" s="6"/>
      <c r="MR15" s="6"/>
      <c r="MS15" s="6"/>
      <c r="MT15" s="6"/>
      <c r="MU15" s="6"/>
      <c r="MV15" s="6"/>
      <c r="MW15" s="6"/>
      <c r="MX15" s="6"/>
      <c r="MY15" s="6"/>
      <c r="MZ15" s="6"/>
      <c r="NA15" s="6"/>
      <c r="NB15" s="6"/>
      <c r="NC15" s="6"/>
      <c r="ND15" s="6"/>
      <c r="NE15" s="6"/>
      <c r="NF15" s="6"/>
      <c r="NG15" s="6"/>
      <c r="NH15" s="6"/>
      <c r="NI15" s="6"/>
      <c r="NJ15" s="6"/>
      <c r="NK15" s="6"/>
      <c r="NL15" s="6"/>
      <c r="NM15" s="6"/>
      <c r="NN15" s="6"/>
      <c r="NO15" s="6"/>
      <c r="NP15" s="6"/>
      <c r="NQ15" s="6"/>
      <c r="NR15" s="6"/>
      <c r="NS15" s="6"/>
      <c r="NT15" s="6"/>
      <c r="NU15" s="6"/>
      <c r="NV15" s="6"/>
      <c r="NW15" s="6"/>
      <c r="NX15" s="6"/>
      <c r="NY15" s="6"/>
      <c r="NZ15" s="6"/>
      <c r="OA15" s="6"/>
      <c r="OB15" s="6"/>
      <c r="OC15" s="6"/>
      <c r="OD15" s="6"/>
      <c r="OE15" s="6"/>
      <c r="OF15" s="6"/>
      <c r="OG15" s="6"/>
      <c r="OH15" s="6"/>
      <c r="OI15" s="6"/>
      <c r="OJ15" s="6"/>
      <c r="OK15" s="6"/>
      <c r="OL15" s="6"/>
      <c r="OM15" s="6"/>
      <c r="ON15" s="6"/>
      <c r="OO15" s="6"/>
      <c r="OP15" s="6"/>
      <c r="OQ15" s="6"/>
      <c r="OR15" s="6"/>
      <c r="OS15" s="6"/>
    </row>
    <row r="16" spans="1:409" x14ac:dyDescent="0.3">
      <c r="A16" s="9">
        <v>3</v>
      </c>
      <c r="B16" s="23"/>
      <c r="C16" s="23"/>
      <c r="D16" s="54"/>
      <c r="E16" s="55"/>
      <c r="F16" s="24">
        <f t="shared" si="0"/>
        <v>0</v>
      </c>
      <c r="G16" s="76" t="str">
        <f t="shared" si="1"/>
        <v/>
      </c>
      <c r="H16" s="77"/>
      <c r="I16" s="78">
        <f t="shared" si="2"/>
        <v>0</v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  <c r="IW16" s="6"/>
      <c r="IX16" s="6"/>
      <c r="IY16" s="6"/>
      <c r="IZ16" s="6"/>
      <c r="JA16" s="6"/>
      <c r="JB16" s="6"/>
      <c r="JC16" s="6"/>
      <c r="JD16" s="6"/>
      <c r="JE16" s="6"/>
      <c r="JF16" s="6"/>
      <c r="JG16" s="6"/>
      <c r="JH16" s="6"/>
      <c r="JI16" s="6"/>
      <c r="JJ16" s="6"/>
      <c r="JK16" s="6"/>
      <c r="JL16" s="6"/>
      <c r="JM16" s="6"/>
      <c r="JN16" s="6"/>
      <c r="JO16" s="6"/>
      <c r="JP16" s="6"/>
      <c r="JQ16" s="6"/>
      <c r="JR16" s="6"/>
      <c r="JS16" s="6"/>
      <c r="JT16" s="6"/>
      <c r="JU16" s="6"/>
      <c r="JV16" s="6"/>
      <c r="JW16" s="6"/>
      <c r="JX16" s="6"/>
      <c r="JY16" s="6"/>
      <c r="JZ16" s="6"/>
      <c r="KA16" s="6"/>
      <c r="KB16" s="6"/>
      <c r="KC16" s="6"/>
      <c r="KD16" s="6"/>
      <c r="KE16" s="6"/>
      <c r="KF16" s="6"/>
      <c r="KG16" s="6"/>
      <c r="KH16" s="6"/>
      <c r="KI16" s="6"/>
      <c r="KJ16" s="6"/>
      <c r="KK16" s="6"/>
      <c r="KL16" s="6"/>
      <c r="KM16" s="6"/>
      <c r="KN16" s="6"/>
      <c r="KO16" s="6"/>
      <c r="KP16" s="6"/>
      <c r="KQ16" s="6"/>
      <c r="KR16" s="6"/>
      <c r="KS16" s="6"/>
      <c r="KT16" s="6"/>
      <c r="KU16" s="6"/>
      <c r="KV16" s="6"/>
      <c r="KW16" s="6"/>
      <c r="KX16" s="6"/>
      <c r="KY16" s="6"/>
      <c r="KZ16" s="6"/>
      <c r="LA16" s="6"/>
      <c r="LB16" s="6"/>
      <c r="LC16" s="6"/>
      <c r="LD16" s="6"/>
      <c r="LE16" s="6"/>
      <c r="LF16" s="6"/>
      <c r="LG16" s="6"/>
      <c r="LH16" s="6"/>
      <c r="LI16" s="6"/>
      <c r="LJ16" s="6"/>
      <c r="LK16" s="6"/>
      <c r="LL16" s="6"/>
      <c r="LM16" s="6"/>
      <c r="LN16" s="6"/>
      <c r="LO16" s="6"/>
      <c r="LP16" s="6"/>
      <c r="LQ16" s="6"/>
      <c r="LR16" s="6"/>
      <c r="LS16" s="6"/>
      <c r="LT16" s="6"/>
      <c r="LU16" s="6"/>
      <c r="LV16" s="6"/>
      <c r="LW16" s="6"/>
      <c r="LX16" s="6"/>
      <c r="LY16" s="6"/>
      <c r="LZ16" s="6"/>
      <c r="MA16" s="6"/>
      <c r="MB16" s="6"/>
      <c r="MC16" s="6"/>
      <c r="MD16" s="6"/>
      <c r="ME16" s="6"/>
      <c r="MF16" s="6"/>
      <c r="MG16" s="6"/>
      <c r="MH16" s="6"/>
      <c r="MI16" s="6"/>
      <c r="MJ16" s="6"/>
      <c r="MK16" s="6"/>
      <c r="ML16" s="6"/>
      <c r="MM16" s="6"/>
      <c r="MN16" s="6"/>
      <c r="MO16" s="6"/>
      <c r="MP16" s="6"/>
      <c r="MQ16" s="6"/>
      <c r="MR16" s="6"/>
      <c r="MS16" s="6"/>
      <c r="MT16" s="6"/>
      <c r="MU16" s="6"/>
      <c r="MV16" s="6"/>
      <c r="MW16" s="6"/>
      <c r="MX16" s="6"/>
      <c r="MY16" s="6"/>
      <c r="MZ16" s="6"/>
      <c r="NA16" s="6"/>
      <c r="NB16" s="6"/>
      <c r="NC16" s="6"/>
      <c r="ND16" s="6"/>
      <c r="NE16" s="6"/>
      <c r="NF16" s="6"/>
      <c r="NG16" s="6"/>
      <c r="NH16" s="6"/>
      <c r="NI16" s="6"/>
      <c r="NJ16" s="6"/>
      <c r="NK16" s="6"/>
      <c r="NL16" s="6"/>
      <c r="NM16" s="6"/>
      <c r="NN16" s="6"/>
      <c r="NO16" s="6"/>
      <c r="NP16" s="6"/>
      <c r="NQ16" s="6"/>
      <c r="NR16" s="6"/>
      <c r="NS16" s="6"/>
      <c r="NT16" s="6"/>
      <c r="NU16" s="6"/>
      <c r="NV16" s="6"/>
      <c r="NW16" s="6"/>
      <c r="NX16" s="6"/>
      <c r="NY16" s="6"/>
      <c r="NZ16" s="6"/>
      <c r="OA16" s="6"/>
      <c r="OB16" s="6"/>
      <c r="OC16" s="6"/>
      <c r="OD16" s="6"/>
      <c r="OE16" s="6"/>
      <c r="OF16" s="6"/>
      <c r="OG16" s="6"/>
      <c r="OH16" s="6"/>
      <c r="OI16" s="6"/>
      <c r="OJ16" s="6"/>
      <c r="OK16" s="6"/>
      <c r="OL16" s="6"/>
      <c r="OM16" s="6"/>
      <c r="ON16" s="6"/>
      <c r="OO16" s="6"/>
      <c r="OP16" s="6"/>
      <c r="OQ16" s="6"/>
      <c r="OR16" s="6"/>
      <c r="OS16" s="6"/>
    </row>
    <row r="17" spans="1:409" x14ac:dyDescent="0.3">
      <c r="A17" s="9">
        <v>4</v>
      </c>
      <c r="B17" s="23"/>
      <c r="C17" s="23"/>
      <c r="D17" s="54"/>
      <c r="E17" s="55"/>
      <c r="F17" s="24">
        <f t="shared" si="0"/>
        <v>0</v>
      </c>
      <c r="G17" s="76" t="str">
        <f t="shared" si="1"/>
        <v/>
      </c>
      <c r="H17" s="77"/>
      <c r="I17" s="78">
        <f t="shared" si="2"/>
        <v>0</v>
      </c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  <c r="IX17" s="6"/>
      <c r="IY17" s="6"/>
      <c r="IZ17" s="6"/>
      <c r="JA17" s="6"/>
      <c r="JB17" s="6"/>
      <c r="JC17" s="6"/>
      <c r="JD17" s="6"/>
      <c r="JE17" s="6"/>
      <c r="JF17" s="6"/>
      <c r="JG17" s="6"/>
      <c r="JH17" s="6"/>
      <c r="JI17" s="6"/>
      <c r="JJ17" s="6"/>
      <c r="JK17" s="6"/>
      <c r="JL17" s="6"/>
      <c r="JM17" s="6"/>
      <c r="JN17" s="6"/>
      <c r="JO17" s="6"/>
      <c r="JP17" s="6"/>
      <c r="JQ17" s="6"/>
      <c r="JR17" s="6"/>
      <c r="JS17" s="6"/>
      <c r="JT17" s="6"/>
      <c r="JU17" s="6"/>
      <c r="JV17" s="6"/>
      <c r="JW17" s="6"/>
      <c r="JX17" s="6"/>
      <c r="JY17" s="6"/>
      <c r="JZ17" s="6"/>
      <c r="KA17" s="6"/>
      <c r="KB17" s="6"/>
      <c r="KC17" s="6"/>
      <c r="KD17" s="6"/>
      <c r="KE17" s="6"/>
      <c r="KF17" s="6"/>
      <c r="KG17" s="6"/>
      <c r="KH17" s="6"/>
      <c r="KI17" s="6"/>
      <c r="KJ17" s="6"/>
      <c r="KK17" s="6"/>
      <c r="KL17" s="6"/>
      <c r="KM17" s="6"/>
      <c r="KN17" s="6"/>
      <c r="KO17" s="6"/>
      <c r="KP17" s="6"/>
      <c r="KQ17" s="6"/>
      <c r="KR17" s="6"/>
      <c r="KS17" s="6"/>
      <c r="KT17" s="6"/>
      <c r="KU17" s="6"/>
      <c r="KV17" s="6"/>
      <c r="KW17" s="6"/>
      <c r="KX17" s="6"/>
      <c r="KY17" s="6"/>
      <c r="KZ17" s="6"/>
      <c r="LA17" s="6"/>
      <c r="LB17" s="6"/>
      <c r="LC17" s="6"/>
      <c r="LD17" s="6"/>
      <c r="LE17" s="6"/>
      <c r="LF17" s="6"/>
      <c r="LG17" s="6"/>
      <c r="LH17" s="6"/>
      <c r="LI17" s="6"/>
      <c r="LJ17" s="6"/>
      <c r="LK17" s="6"/>
      <c r="LL17" s="6"/>
      <c r="LM17" s="6"/>
      <c r="LN17" s="6"/>
      <c r="LO17" s="6"/>
      <c r="LP17" s="6"/>
      <c r="LQ17" s="6"/>
      <c r="LR17" s="6"/>
      <c r="LS17" s="6"/>
      <c r="LT17" s="6"/>
      <c r="LU17" s="6"/>
      <c r="LV17" s="6"/>
      <c r="LW17" s="6"/>
      <c r="LX17" s="6"/>
      <c r="LY17" s="6"/>
      <c r="LZ17" s="6"/>
      <c r="MA17" s="6"/>
      <c r="MB17" s="6"/>
      <c r="MC17" s="6"/>
      <c r="MD17" s="6"/>
      <c r="ME17" s="6"/>
      <c r="MF17" s="6"/>
      <c r="MG17" s="6"/>
      <c r="MH17" s="6"/>
      <c r="MI17" s="6"/>
      <c r="MJ17" s="6"/>
      <c r="MK17" s="6"/>
      <c r="ML17" s="6"/>
      <c r="MM17" s="6"/>
      <c r="MN17" s="6"/>
      <c r="MO17" s="6"/>
      <c r="MP17" s="6"/>
      <c r="MQ17" s="6"/>
      <c r="MR17" s="6"/>
      <c r="MS17" s="6"/>
      <c r="MT17" s="6"/>
      <c r="MU17" s="6"/>
      <c r="MV17" s="6"/>
      <c r="MW17" s="6"/>
      <c r="MX17" s="6"/>
      <c r="MY17" s="6"/>
      <c r="MZ17" s="6"/>
      <c r="NA17" s="6"/>
      <c r="NB17" s="6"/>
      <c r="NC17" s="6"/>
      <c r="ND17" s="6"/>
      <c r="NE17" s="6"/>
      <c r="NF17" s="6"/>
      <c r="NG17" s="6"/>
      <c r="NH17" s="6"/>
      <c r="NI17" s="6"/>
      <c r="NJ17" s="6"/>
      <c r="NK17" s="6"/>
      <c r="NL17" s="6"/>
      <c r="NM17" s="6"/>
      <c r="NN17" s="6"/>
      <c r="NO17" s="6"/>
      <c r="NP17" s="6"/>
      <c r="NQ17" s="6"/>
      <c r="NR17" s="6"/>
      <c r="NS17" s="6"/>
      <c r="NT17" s="6"/>
      <c r="NU17" s="6"/>
      <c r="NV17" s="6"/>
      <c r="NW17" s="6"/>
      <c r="NX17" s="6"/>
      <c r="NY17" s="6"/>
      <c r="NZ17" s="6"/>
      <c r="OA17" s="6"/>
      <c r="OB17" s="6"/>
      <c r="OC17" s="6"/>
      <c r="OD17" s="6"/>
      <c r="OE17" s="6"/>
      <c r="OF17" s="6"/>
      <c r="OG17" s="6"/>
      <c r="OH17" s="6"/>
      <c r="OI17" s="6"/>
      <c r="OJ17" s="6"/>
      <c r="OK17" s="6"/>
      <c r="OL17" s="6"/>
      <c r="OM17" s="6"/>
      <c r="ON17" s="6"/>
      <c r="OO17" s="6"/>
      <c r="OP17" s="6"/>
      <c r="OQ17" s="6"/>
      <c r="OR17" s="6"/>
      <c r="OS17" s="6"/>
    </row>
    <row r="18" spans="1:409" x14ac:dyDescent="0.3">
      <c r="A18" s="9">
        <v>5</v>
      </c>
      <c r="B18" s="23"/>
      <c r="C18" s="23"/>
      <c r="D18" s="54"/>
      <c r="E18" s="55"/>
      <c r="F18" s="24">
        <f t="shared" si="0"/>
        <v>0</v>
      </c>
      <c r="G18" s="76" t="str">
        <f t="shared" si="1"/>
        <v/>
      </c>
      <c r="H18" s="77"/>
      <c r="I18" s="78">
        <f t="shared" si="2"/>
        <v>0</v>
      </c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  <c r="IX18" s="6"/>
      <c r="IY18" s="6"/>
      <c r="IZ18" s="6"/>
      <c r="JA18" s="6"/>
      <c r="JB18" s="6"/>
      <c r="JC18" s="6"/>
      <c r="JD18" s="6"/>
      <c r="JE18" s="6"/>
      <c r="JF18" s="6"/>
      <c r="JG18" s="6"/>
      <c r="JH18" s="6"/>
      <c r="JI18" s="6"/>
      <c r="JJ18" s="6"/>
      <c r="JK18" s="6"/>
      <c r="JL18" s="6"/>
      <c r="JM18" s="6"/>
      <c r="JN18" s="6"/>
      <c r="JO18" s="6"/>
      <c r="JP18" s="6"/>
      <c r="JQ18" s="6"/>
      <c r="JR18" s="6"/>
      <c r="JS18" s="6"/>
      <c r="JT18" s="6"/>
      <c r="JU18" s="6"/>
      <c r="JV18" s="6"/>
      <c r="JW18" s="6"/>
      <c r="JX18" s="6"/>
      <c r="JY18" s="6"/>
      <c r="JZ18" s="6"/>
      <c r="KA18" s="6"/>
      <c r="KB18" s="6"/>
      <c r="KC18" s="6"/>
      <c r="KD18" s="6"/>
      <c r="KE18" s="6"/>
      <c r="KF18" s="6"/>
      <c r="KG18" s="6"/>
      <c r="KH18" s="6"/>
      <c r="KI18" s="6"/>
      <c r="KJ18" s="6"/>
      <c r="KK18" s="6"/>
      <c r="KL18" s="6"/>
      <c r="KM18" s="6"/>
      <c r="KN18" s="6"/>
      <c r="KO18" s="6"/>
      <c r="KP18" s="6"/>
      <c r="KQ18" s="6"/>
      <c r="KR18" s="6"/>
      <c r="KS18" s="6"/>
      <c r="KT18" s="6"/>
      <c r="KU18" s="6"/>
      <c r="KV18" s="6"/>
      <c r="KW18" s="6"/>
      <c r="KX18" s="6"/>
      <c r="KY18" s="6"/>
      <c r="KZ18" s="6"/>
      <c r="LA18" s="6"/>
      <c r="LB18" s="6"/>
      <c r="LC18" s="6"/>
      <c r="LD18" s="6"/>
      <c r="LE18" s="6"/>
      <c r="LF18" s="6"/>
      <c r="LG18" s="6"/>
      <c r="LH18" s="6"/>
      <c r="LI18" s="6"/>
      <c r="LJ18" s="6"/>
      <c r="LK18" s="6"/>
      <c r="LL18" s="6"/>
      <c r="LM18" s="6"/>
      <c r="LN18" s="6"/>
      <c r="LO18" s="6"/>
      <c r="LP18" s="6"/>
      <c r="LQ18" s="6"/>
      <c r="LR18" s="6"/>
      <c r="LS18" s="6"/>
      <c r="LT18" s="6"/>
      <c r="LU18" s="6"/>
      <c r="LV18" s="6"/>
      <c r="LW18" s="6"/>
      <c r="LX18" s="6"/>
      <c r="LY18" s="6"/>
      <c r="LZ18" s="6"/>
      <c r="MA18" s="6"/>
      <c r="MB18" s="6"/>
      <c r="MC18" s="6"/>
      <c r="MD18" s="6"/>
      <c r="ME18" s="6"/>
      <c r="MF18" s="6"/>
      <c r="MG18" s="6"/>
      <c r="MH18" s="6"/>
      <c r="MI18" s="6"/>
      <c r="MJ18" s="6"/>
      <c r="MK18" s="6"/>
      <c r="ML18" s="6"/>
      <c r="MM18" s="6"/>
      <c r="MN18" s="6"/>
      <c r="MO18" s="6"/>
      <c r="MP18" s="6"/>
      <c r="MQ18" s="6"/>
      <c r="MR18" s="6"/>
      <c r="MS18" s="6"/>
      <c r="MT18" s="6"/>
      <c r="MU18" s="6"/>
      <c r="MV18" s="6"/>
      <c r="MW18" s="6"/>
      <c r="MX18" s="6"/>
      <c r="MY18" s="6"/>
      <c r="MZ18" s="6"/>
      <c r="NA18" s="6"/>
      <c r="NB18" s="6"/>
      <c r="NC18" s="6"/>
      <c r="ND18" s="6"/>
      <c r="NE18" s="6"/>
      <c r="NF18" s="6"/>
      <c r="NG18" s="6"/>
      <c r="NH18" s="6"/>
      <c r="NI18" s="6"/>
      <c r="NJ18" s="6"/>
      <c r="NK18" s="6"/>
      <c r="NL18" s="6"/>
      <c r="NM18" s="6"/>
      <c r="NN18" s="6"/>
      <c r="NO18" s="6"/>
      <c r="NP18" s="6"/>
      <c r="NQ18" s="6"/>
      <c r="NR18" s="6"/>
      <c r="NS18" s="6"/>
      <c r="NT18" s="6"/>
      <c r="NU18" s="6"/>
      <c r="NV18" s="6"/>
      <c r="NW18" s="6"/>
      <c r="NX18" s="6"/>
      <c r="NY18" s="6"/>
      <c r="NZ18" s="6"/>
      <c r="OA18" s="6"/>
      <c r="OB18" s="6"/>
      <c r="OC18" s="6"/>
      <c r="OD18" s="6"/>
      <c r="OE18" s="6"/>
      <c r="OF18" s="6"/>
      <c r="OG18" s="6"/>
      <c r="OH18" s="6"/>
      <c r="OI18" s="6"/>
      <c r="OJ18" s="6"/>
      <c r="OK18" s="6"/>
      <c r="OL18" s="6"/>
      <c r="OM18" s="6"/>
      <c r="ON18" s="6"/>
      <c r="OO18" s="6"/>
      <c r="OP18" s="6"/>
      <c r="OQ18" s="6"/>
      <c r="OR18" s="6"/>
      <c r="OS18" s="6"/>
    </row>
    <row r="19" spans="1:409" x14ac:dyDescent="0.3">
      <c r="A19" s="9">
        <v>6</v>
      </c>
      <c r="B19" s="23"/>
      <c r="C19" s="23"/>
      <c r="D19" s="54"/>
      <c r="E19" s="55"/>
      <c r="F19" s="24">
        <f t="shared" si="0"/>
        <v>0</v>
      </c>
      <c r="G19" s="76" t="str">
        <f t="shared" si="1"/>
        <v/>
      </c>
      <c r="H19" s="77"/>
      <c r="I19" s="78">
        <f t="shared" si="2"/>
        <v>0</v>
      </c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  <c r="IW19" s="6"/>
      <c r="IX19" s="6"/>
      <c r="IY19" s="6"/>
      <c r="IZ19" s="6"/>
      <c r="JA19" s="6"/>
      <c r="JB19" s="6"/>
      <c r="JC19" s="6"/>
      <c r="JD19" s="6"/>
      <c r="JE19" s="6"/>
      <c r="JF19" s="6"/>
      <c r="JG19" s="6"/>
      <c r="JH19" s="6"/>
      <c r="JI19" s="6"/>
      <c r="JJ19" s="6"/>
      <c r="JK19" s="6"/>
      <c r="JL19" s="6"/>
      <c r="JM19" s="6"/>
      <c r="JN19" s="6"/>
      <c r="JO19" s="6"/>
      <c r="JP19" s="6"/>
      <c r="JQ19" s="6"/>
      <c r="JR19" s="6"/>
      <c r="JS19" s="6"/>
      <c r="JT19" s="6"/>
      <c r="JU19" s="6"/>
      <c r="JV19" s="6"/>
      <c r="JW19" s="6"/>
      <c r="JX19" s="6"/>
      <c r="JY19" s="6"/>
      <c r="JZ19" s="6"/>
      <c r="KA19" s="6"/>
      <c r="KB19" s="6"/>
      <c r="KC19" s="6"/>
      <c r="KD19" s="6"/>
      <c r="KE19" s="6"/>
      <c r="KF19" s="6"/>
      <c r="KG19" s="6"/>
      <c r="KH19" s="6"/>
      <c r="KI19" s="6"/>
      <c r="KJ19" s="6"/>
      <c r="KK19" s="6"/>
      <c r="KL19" s="6"/>
      <c r="KM19" s="6"/>
      <c r="KN19" s="6"/>
      <c r="KO19" s="6"/>
      <c r="KP19" s="6"/>
      <c r="KQ19" s="6"/>
      <c r="KR19" s="6"/>
      <c r="KS19" s="6"/>
      <c r="KT19" s="6"/>
      <c r="KU19" s="6"/>
      <c r="KV19" s="6"/>
      <c r="KW19" s="6"/>
      <c r="KX19" s="6"/>
      <c r="KY19" s="6"/>
      <c r="KZ19" s="6"/>
      <c r="LA19" s="6"/>
      <c r="LB19" s="6"/>
      <c r="LC19" s="6"/>
      <c r="LD19" s="6"/>
      <c r="LE19" s="6"/>
      <c r="LF19" s="6"/>
      <c r="LG19" s="6"/>
      <c r="LH19" s="6"/>
      <c r="LI19" s="6"/>
      <c r="LJ19" s="6"/>
      <c r="LK19" s="6"/>
      <c r="LL19" s="6"/>
      <c r="LM19" s="6"/>
      <c r="LN19" s="6"/>
      <c r="LO19" s="6"/>
      <c r="LP19" s="6"/>
      <c r="LQ19" s="6"/>
      <c r="LR19" s="6"/>
      <c r="LS19" s="6"/>
      <c r="LT19" s="6"/>
      <c r="LU19" s="6"/>
      <c r="LV19" s="6"/>
      <c r="LW19" s="6"/>
      <c r="LX19" s="6"/>
      <c r="LY19" s="6"/>
      <c r="LZ19" s="6"/>
      <c r="MA19" s="6"/>
      <c r="MB19" s="6"/>
      <c r="MC19" s="6"/>
      <c r="MD19" s="6"/>
      <c r="ME19" s="6"/>
      <c r="MF19" s="6"/>
      <c r="MG19" s="6"/>
      <c r="MH19" s="6"/>
      <c r="MI19" s="6"/>
      <c r="MJ19" s="6"/>
      <c r="MK19" s="6"/>
      <c r="ML19" s="6"/>
      <c r="MM19" s="6"/>
      <c r="MN19" s="6"/>
      <c r="MO19" s="6"/>
      <c r="MP19" s="6"/>
      <c r="MQ19" s="6"/>
      <c r="MR19" s="6"/>
      <c r="MS19" s="6"/>
      <c r="MT19" s="6"/>
      <c r="MU19" s="6"/>
      <c r="MV19" s="6"/>
      <c r="MW19" s="6"/>
      <c r="MX19" s="6"/>
      <c r="MY19" s="6"/>
      <c r="MZ19" s="6"/>
      <c r="NA19" s="6"/>
      <c r="NB19" s="6"/>
      <c r="NC19" s="6"/>
      <c r="ND19" s="6"/>
      <c r="NE19" s="6"/>
      <c r="NF19" s="6"/>
      <c r="NG19" s="6"/>
      <c r="NH19" s="6"/>
      <c r="NI19" s="6"/>
      <c r="NJ19" s="6"/>
      <c r="NK19" s="6"/>
      <c r="NL19" s="6"/>
      <c r="NM19" s="6"/>
      <c r="NN19" s="6"/>
      <c r="NO19" s="6"/>
      <c r="NP19" s="6"/>
      <c r="NQ19" s="6"/>
      <c r="NR19" s="6"/>
      <c r="NS19" s="6"/>
      <c r="NT19" s="6"/>
      <c r="NU19" s="6"/>
      <c r="NV19" s="6"/>
      <c r="NW19" s="6"/>
      <c r="NX19" s="6"/>
      <c r="NY19" s="6"/>
      <c r="NZ19" s="6"/>
      <c r="OA19" s="6"/>
      <c r="OB19" s="6"/>
      <c r="OC19" s="6"/>
      <c r="OD19" s="6"/>
      <c r="OE19" s="6"/>
      <c r="OF19" s="6"/>
      <c r="OG19" s="6"/>
      <c r="OH19" s="6"/>
      <c r="OI19" s="6"/>
      <c r="OJ19" s="6"/>
      <c r="OK19" s="6"/>
      <c r="OL19" s="6"/>
      <c r="OM19" s="6"/>
      <c r="ON19" s="6"/>
      <c r="OO19" s="6"/>
      <c r="OP19" s="6"/>
      <c r="OQ19" s="6"/>
      <c r="OR19" s="6"/>
      <c r="OS19" s="6"/>
    </row>
    <row r="20" spans="1:409" x14ac:dyDescent="0.3">
      <c r="A20" s="9">
        <v>7</v>
      </c>
      <c r="B20" s="23"/>
      <c r="C20" s="23"/>
      <c r="D20" s="54"/>
      <c r="E20" s="55"/>
      <c r="F20" s="24">
        <f t="shared" si="0"/>
        <v>0</v>
      </c>
      <c r="G20" s="76" t="str">
        <f t="shared" si="1"/>
        <v/>
      </c>
      <c r="H20" s="77"/>
      <c r="I20" s="78">
        <f t="shared" si="2"/>
        <v>0</v>
      </c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  <c r="IW20" s="6"/>
      <c r="IX20" s="6"/>
      <c r="IY20" s="6"/>
      <c r="IZ20" s="6"/>
      <c r="JA20" s="6"/>
      <c r="JB20" s="6"/>
      <c r="JC20" s="6"/>
      <c r="JD20" s="6"/>
      <c r="JE20" s="6"/>
      <c r="JF20" s="6"/>
      <c r="JG20" s="6"/>
      <c r="JH20" s="6"/>
      <c r="JI20" s="6"/>
      <c r="JJ20" s="6"/>
      <c r="JK20" s="6"/>
      <c r="JL20" s="6"/>
      <c r="JM20" s="6"/>
      <c r="JN20" s="6"/>
      <c r="JO20" s="6"/>
      <c r="JP20" s="6"/>
      <c r="JQ20" s="6"/>
      <c r="JR20" s="6"/>
      <c r="JS20" s="6"/>
      <c r="JT20" s="6"/>
      <c r="JU20" s="6"/>
      <c r="JV20" s="6"/>
      <c r="JW20" s="6"/>
      <c r="JX20" s="6"/>
      <c r="JY20" s="6"/>
      <c r="JZ20" s="6"/>
      <c r="KA20" s="6"/>
      <c r="KB20" s="6"/>
      <c r="KC20" s="6"/>
      <c r="KD20" s="6"/>
      <c r="KE20" s="6"/>
      <c r="KF20" s="6"/>
      <c r="KG20" s="6"/>
      <c r="KH20" s="6"/>
      <c r="KI20" s="6"/>
      <c r="KJ20" s="6"/>
      <c r="KK20" s="6"/>
      <c r="KL20" s="6"/>
      <c r="KM20" s="6"/>
      <c r="KN20" s="6"/>
      <c r="KO20" s="6"/>
      <c r="KP20" s="6"/>
      <c r="KQ20" s="6"/>
      <c r="KR20" s="6"/>
      <c r="KS20" s="6"/>
      <c r="KT20" s="6"/>
      <c r="KU20" s="6"/>
      <c r="KV20" s="6"/>
      <c r="KW20" s="6"/>
      <c r="KX20" s="6"/>
      <c r="KY20" s="6"/>
      <c r="KZ20" s="6"/>
      <c r="LA20" s="6"/>
      <c r="LB20" s="6"/>
      <c r="LC20" s="6"/>
      <c r="LD20" s="6"/>
      <c r="LE20" s="6"/>
      <c r="LF20" s="6"/>
      <c r="LG20" s="6"/>
      <c r="LH20" s="6"/>
      <c r="LI20" s="6"/>
      <c r="LJ20" s="6"/>
      <c r="LK20" s="6"/>
      <c r="LL20" s="6"/>
      <c r="LM20" s="6"/>
      <c r="LN20" s="6"/>
      <c r="LO20" s="6"/>
      <c r="LP20" s="6"/>
      <c r="LQ20" s="6"/>
      <c r="LR20" s="6"/>
      <c r="LS20" s="6"/>
      <c r="LT20" s="6"/>
      <c r="LU20" s="6"/>
      <c r="LV20" s="6"/>
      <c r="LW20" s="6"/>
      <c r="LX20" s="6"/>
      <c r="LY20" s="6"/>
      <c r="LZ20" s="6"/>
      <c r="MA20" s="6"/>
      <c r="MB20" s="6"/>
      <c r="MC20" s="6"/>
      <c r="MD20" s="6"/>
      <c r="ME20" s="6"/>
      <c r="MF20" s="6"/>
      <c r="MG20" s="6"/>
      <c r="MH20" s="6"/>
      <c r="MI20" s="6"/>
      <c r="MJ20" s="6"/>
      <c r="MK20" s="6"/>
      <c r="ML20" s="6"/>
      <c r="MM20" s="6"/>
      <c r="MN20" s="6"/>
      <c r="MO20" s="6"/>
      <c r="MP20" s="6"/>
      <c r="MQ20" s="6"/>
      <c r="MR20" s="6"/>
      <c r="MS20" s="6"/>
      <c r="MT20" s="6"/>
      <c r="MU20" s="6"/>
      <c r="MV20" s="6"/>
      <c r="MW20" s="6"/>
      <c r="MX20" s="6"/>
      <c r="MY20" s="6"/>
      <c r="MZ20" s="6"/>
      <c r="NA20" s="6"/>
      <c r="NB20" s="6"/>
      <c r="NC20" s="6"/>
      <c r="ND20" s="6"/>
      <c r="NE20" s="6"/>
      <c r="NF20" s="6"/>
      <c r="NG20" s="6"/>
      <c r="NH20" s="6"/>
      <c r="NI20" s="6"/>
      <c r="NJ20" s="6"/>
      <c r="NK20" s="6"/>
      <c r="NL20" s="6"/>
      <c r="NM20" s="6"/>
      <c r="NN20" s="6"/>
      <c r="NO20" s="6"/>
      <c r="NP20" s="6"/>
      <c r="NQ20" s="6"/>
      <c r="NR20" s="6"/>
      <c r="NS20" s="6"/>
      <c r="NT20" s="6"/>
      <c r="NU20" s="6"/>
      <c r="NV20" s="6"/>
      <c r="NW20" s="6"/>
      <c r="NX20" s="6"/>
      <c r="NY20" s="6"/>
      <c r="NZ20" s="6"/>
      <c r="OA20" s="6"/>
      <c r="OB20" s="6"/>
      <c r="OC20" s="6"/>
      <c r="OD20" s="6"/>
      <c r="OE20" s="6"/>
      <c r="OF20" s="6"/>
      <c r="OG20" s="6"/>
      <c r="OH20" s="6"/>
      <c r="OI20" s="6"/>
      <c r="OJ20" s="6"/>
      <c r="OK20" s="6"/>
      <c r="OL20" s="6"/>
      <c r="OM20" s="6"/>
      <c r="ON20" s="6"/>
      <c r="OO20" s="6"/>
      <c r="OP20" s="6"/>
      <c r="OQ20" s="6"/>
      <c r="OR20" s="6"/>
      <c r="OS20" s="6"/>
    </row>
    <row r="21" spans="1:409" x14ac:dyDescent="0.3">
      <c r="A21" s="9">
        <v>8</v>
      </c>
      <c r="B21" s="23"/>
      <c r="C21" s="23"/>
      <c r="D21" s="54"/>
      <c r="E21" s="55"/>
      <c r="F21" s="24">
        <f t="shared" si="0"/>
        <v>0</v>
      </c>
      <c r="G21" s="76" t="str">
        <f t="shared" si="1"/>
        <v/>
      </c>
      <c r="H21" s="77"/>
      <c r="I21" s="78">
        <f t="shared" si="2"/>
        <v>0</v>
      </c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  <c r="IX21" s="6"/>
      <c r="IY21" s="6"/>
      <c r="IZ21" s="6"/>
      <c r="JA21" s="6"/>
      <c r="JB21" s="6"/>
      <c r="JC21" s="6"/>
      <c r="JD21" s="6"/>
      <c r="JE21" s="6"/>
      <c r="JF21" s="6"/>
      <c r="JG21" s="6"/>
      <c r="JH21" s="6"/>
      <c r="JI21" s="6"/>
      <c r="JJ21" s="6"/>
      <c r="JK21" s="6"/>
      <c r="JL21" s="6"/>
      <c r="JM21" s="6"/>
      <c r="JN21" s="6"/>
      <c r="JO21" s="6"/>
      <c r="JP21" s="6"/>
      <c r="JQ21" s="6"/>
      <c r="JR21" s="6"/>
      <c r="JS21" s="6"/>
      <c r="JT21" s="6"/>
      <c r="JU21" s="6"/>
      <c r="JV21" s="6"/>
      <c r="JW21" s="6"/>
      <c r="JX21" s="6"/>
      <c r="JY21" s="6"/>
      <c r="JZ21" s="6"/>
      <c r="KA21" s="6"/>
      <c r="KB21" s="6"/>
      <c r="KC21" s="6"/>
      <c r="KD21" s="6"/>
      <c r="KE21" s="6"/>
      <c r="KF21" s="6"/>
      <c r="KG21" s="6"/>
      <c r="KH21" s="6"/>
      <c r="KI21" s="6"/>
      <c r="KJ21" s="6"/>
      <c r="KK21" s="6"/>
      <c r="KL21" s="6"/>
      <c r="KM21" s="6"/>
      <c r="KN21" s="6"/>
      <c r="KO21" s="6"/>
      <c r="KP21" s="6"/>
      <c r="KQ21" s="6"/>
      <c r="KR21" s="6"/>
      <c r="KS21" s="6"/>
      <c r="KT21" s="6"/>
      <c r="KU21" s="6"/>
      <c r="KV21" s="6"/>
      <c r="KW21" s="6"/>
      <c r="KX21" s="6"/>
      <c r="KY21" s="6"/>
      <c r="KZ21" s="6"/>
      <c r="LA21" s="6"/>
      <c r="LB21" s="6"/>
      <c r="LC21" s="6"/>
      <c r="LD21" s="6"/>
      <c r="LE21" s="6"/>
      <c r="LF21" s="6"/>
      <c r="LG21" s="6"/>
      <c r="LH21" s="6"/>
      <c r="LI21" s="6"/>
      <c r="LJ21" s="6"/>
      <c r="LK21" s="6"/>
      <c r="LL21" s="6"/>
      <c r="LM21" s="6"/>
      <c r="LN21" s="6"/>
      <c r="LO21" s="6"/>
      <c r="LP21" s="6"/>
      <c r="LQ21" s="6"/>
      <c r="LR21" s="6"/>
      <c r="LS21" s="6"/>
      <c r="LT21" s="6"/>
      <c r="LU21" s="6"/>
      <c r="LV21" s="6"/>
      <c r="LW21" s="6"/>
      <c r="LX21" s="6"/>
      <c r="LY21" s="6"/>
      <c r="LZ21" s="6"/>
      <c r="MA21" s="6"/>
      <c r="MB21" s="6"/>
      <c r="MC21" s="6"/>
      <c r="MD21" s="6"/>
      <c r="ME21" s="6"/>
      <c r="MF21" s="6"/>
      <c r="MG21" s="6"/>
      <c r="MH21" s="6"/>
      <c r="MI21" s="6"/>
      <c r="MJ21" s="6"/>
      <c r="MK21" s="6"/>
      <c r="ML21" s="6"/>
      <c r="MM21" s="6"/>
      <c r="MN21" s="6"/>
      <c r="MO21" s="6"/>
      <c r="MP21" s="6"/>
      <c r="MQ21" s="6"/>
      <c r="MR21" s="6"/>
      <c r="MS21" s="6"/>
      <c r="MT21" s="6"/>
      <c r="MU21" s="6"/>
      <c r="MV21" s="6"/>
      <c r="MW21" s="6"/>
      <c r="MX21" s="6"/>
      <c r="MY21" s="6"/>
      <c r="MZ21" s="6"/>
      <c r="NA21" s="6"/>
      <c r="NB21" s="6"/>
      <c r="NC21" s="6"/>
      <c r="ND21" s="6"/>
      <c r="NE21" s="6"/>
      <c r="NF21" s="6"/>
      <c r="NG21" s="6"/>
      <c r="NH21" s="6"/>
      <c r="NI21" s="6"/>
      <c r="NJ21" s="6"/>
      <c r="NK21" s="6"/>
      <c r="NL21" s="6"/>
      <c r="NM21" s="6"/>
      <c r="NN21" s="6"/>
      <c r="NO21" s="6"/>
      <c r="NP21" s="6"/>
      <c r="NQ21" s="6"/>
      <c r="NR21" s="6"/>
      <c r="NS21" s="6"/>
      <c r="NT21" s="6"/>
      <c r="NU21" s="6"/>
      <c r="NV21" s="6"/>
      <c r="NW21" s="6"/>
      <c r="NX21" s="6"/>
      <c r="NY21" s="6"/>
      <c r="NZ21" s="6"/>
      <c r="OA21" s="6"/>
      <c r="OB21" s="6"/>
      <c r="OC21" s="6"/>
      <c r="OD21" s="6"/>
      <c r="OE21" s="6"/>
      <c r="OF21" s="6"/>
      <c r="OG21" s="6"/>
      <c r="OH21" s="6"/>
      <c r="OI21" s="6"/>
      <c r="OJ21" s="6"/>
      <c r="OK21" s="6"/>
      <c r="OL21" s="6"/>
      <c r="OM21" s="6"/>
      <c r="ON21" s="6"/>
      <c r="OO21" s="6"/>
      <c r="OP21" s="6"/>
      <c r="OQ21" s="6"/>
      <c r="OR21" s="6"/>
      <c r="OS21" s="6"/>
    </row>
    <row r="22" spans="1:409" x14ac:dyDescent="0.3">
      <c r="A22" s="9">
        <v>9</v>
      </c>
      <c r="B22" s="23"/>
      <c r="C22" s="23"/>
      <c r="D22" s="54"/>
      <c r="E22" s="55"/>
      <c r="F22" s="24">
        <f t="shared" si="0"/>
        <v>0</v>
      </c>
      <c r="G22" s="76" t="str">
        <f t="shared" si="1"/>
        <v/>
      </c>
      <c r="H22" s="77"/>
      <c r="I22" s="78">
        <f t="shared" si="2"/>
        <v>0</v>
      </c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  <c r="IW22" s="6"/>
      <c r="IX22" s="6"/>
      <c r="IY22" s="6"/>
      <c r="IZ22" s="6"/>
      <c r="JA22" s="6"/>
      <c r="JB22" s="6"/>
      <c r="JC22" s="6"/>
      <c r="JD22" s="6"/>
      <c r="JE22" s="6"/>
      <c r="JF22" s="6"/>
      <c r="JG22" s="6"/>
      <c r="JH22" s="6"/>
      <c r="JI22" s="6"/>
      <c r="JJ22" s="6"/>
      <c r="JK22" s="6"/>
      <c r="JL22" s="6"/>
      <c r="JM22" s="6"/>
      <c r="JN22" s="6"/>
      <c r="JO22" s="6"/>
      <c r="JP22" s="6"/>
      <c r="JQ22" s="6"/>
      <c r="JR22" s="6"/>
      <c r="JS22" s="6"/>
      <c r="JT22" s="6"/>
      <c r="JU22" s="6"/>
      <c r="JV22" s="6"/>
      <c r="JW22" s="6"/>
      <c r="JX22" s="6"/>
      <c r="JY22" s="6"/>
      <c r="JZ22" s="6"/>
      <c r="KA22" s="6"/>
      <c r="KB22" s="6"/>
      <c r="KC22" s="6"/>
      <c r="KD22" s="6"/>
      <c r="KE22" s="6"/>
      <c r="KF22" s="6"/>
      <c r="KG22" s="6"/>
      <c r="KH22" s="6"/>
      <c r="KI22" s="6"/>
      <c r="KJ22" s="6"/>
      <c r="KK22" s="6"/>
      <c r="KL22" s="6"/>
      <c r="KM22" s="6"/>
      <c r="KN22" s="6"/>
      <c r="KO22" s="6"/>
      <c r="KP22" s="6"/>
      <c r="KQ22" s="6"/>
      <c r="KR22" s="6"/>
      <c r="KS22" s="6"/>
      <c r="KT22" s="6"/>
      <c r="KU22" s="6"/>
      <c r="KV22" s="6"/>
      <c r="KW22" s="6"/>
      <c r="KX22" s="6"/>
      <c r="KY22" s="6"/>
      <c r="KZ22" s="6"/>
      <c r="LA22" s="6"/>
      <c r="LB22" s="6"/>
      <c r="LC22" s="6"/>
      <c r="LD22" s="6"/>
      <c r="LE22" s="6"/>
      <c r="LF22" s="6"/>
      <c r="LG22" s="6"/>
      <c r="LH22" s="6"/>
      <c r="LI22" s="6"/>
      <c r="LJ22" s="6"/>
      <c r="LK22" s="6"/>
      <c r="LL22" s="6"/>
      <c r="LM22" s="6"/>
      <c r="LN22" s="6"/>
      <c r="LO22" s="6"/>
      <c r="LP22" s="6"/>
      <c r="LQ22" s="6"/>
      <c r="LR22" s="6"/>
      <c r="LS22" s="6"/>
      <c r="LT22" s="6"/>
      <c r="LU22" s="6"/>
      <c r="LV22" s="6"/>
      <c r="LW22" s="6"/>
      <c r="LX22" s="6"/>
      <c r="LY22" s="6"/>
      <c r="LZ22" s="6"/>
      <c r="MA22" s="6"/>
      <c r="MB22" s="6"/>
      <c r="MC22" s="6"/>
      <c r="MD22" s="6"/>
      <c r="ME22" s="6"/>
      <c r="MF22" s="6"/>
      <c r="MG22" s="6"/>
      <c r="MH22" s="6"/>
      <c r="MI22" s="6"/>
      <c r="MJ22" s="6"/>
      <c r="MK22" s="6"/>
      <c r="ML22" s="6"/>
      <c r="MM22" s="6"/>
      <c r="MN22" s="6"/>
      <c r="MO22" s="6"/>
      <c r="MP22" s="6"/>
      <c r="MQ22" s="6"/>
      <c r="MR22" s="6"/>
      <c r="MS22" s="6"/>
      <c r="MT22" s="6"/>
      <c r="MU22" s="6"/>
      <c r="MV22" s="6"/>
      <c r="MW22" s="6"/>
      <c r="MX22" s="6"/>
      <c r="MY22" s="6"/>
      <c r="MZ22" s="6"/>
      <c r="NA22" s="6"/>
      <c r="NB22" s="6"/>
      <c r="NC22" s="6"/>
      <c r="ND22" s="6"/>
      <c r="NE22" s="6"/>
      <c r="NF22" s="6"/>
      <c r="NG22" s="6"/>
      <c r="NH22" s="6"/>
      <c r="NI22" s="6"/>
      <c r="NJ22" s="6"/>
      <c r="NK22" s="6"/>
      <c r="NL22" s="6"/>
      <c r="NM22" s="6"/>
      <c r="NN22" s="6"/>
      <c r="NO22" s="6"/>
      <c r="NP22" s="6"/>
      <c r="NQ22" s="6"/>
      <c r="NR22" s="6"/>
      <c r="NS22" s="6"/>
      <c r="NT22" s="6"/>
      <c r="NU22" s="6"/>
      <c r="NV22" s="6"/>
      <c r="NW22" s="6"/>
      <c r="NX22" s="6"/>
      <c r="NY22" s="6"/>
      <c r="NZ22" s="6"/>
      <c r="OA22" s="6"/>
      <c r="OB22" s="6"/>
      <c r="OC22" s="6"/>
      <c r="OD22" s="6"/>
      <c r="OE22" s="6"/>
      <c r="OF22" s="6"/>
      <c r="OG22" s="6"/>
      <c r="OH22" s="6"/>
      <c r="OI22" s="6"/>
      <c r="OJ22" s="6"/>
      <c r="OK22" s="6"/>
      <c r="OL22" s="6"/>
      <c r="OM22" s="6"/>
      <c r="ON22" s="6"/>
      <c r="OO22" s="6"/>
      <c r="OP22" s="6"/>
      <c r="OQ22" s="6"/>
      <c r="OR22" s="6"/>
      <c r="OS22" s="6"/>
    </row>
    <row r="23" spans="1:409" ht="15" thickBot="1" x14ac:dyDescent="0.35">
      <c r="A23" s="9">
        <v>10</v>
      </c>
      <c r="B23" s="23"/>
      <c r="C23" s="23"/>
      <c r="D23" s="54"/>
      <c r="E23" s="55"/>
      <c r="F23" s="24">
        <f t="shared" si="0"/>
        <v>0</v>
      </c>
      <c r="G23" s="76" t="str">
        <f t="shared" si="1"/>
        <v/>
      </c>
      <c r="H23" s="77"/>
      <c r="I23" s="78">
        <f t="shared" si="2"/>
        <v>0</v>
      </c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  <c r="IX23" s="6"/>
      <c r="IY23" s="6"/>
      <c r="IZ23" s="6"/>
      <c r="JA23" s="6"/>
      <c r="JB23" s="6"/>
      <c r="JC23" s="6"/>
      <c r="JD23" s="6"/>
      <c r="JE23" s="6"/>
      <c r="JF23" s="6"/>
      <c r="JG23" s="6"/>
      <c r="JH23" s="6"/>
      <c r="JI23" s="6"/>
      <c r="JJ23" s="6"/>
      <c r="JK23" s="6"/>
      <c r="JL23" s="6"/>
      <c r="JM23" s="6"/>
      <c r="JN23" s="6"/>
      <c r="JO23" s="6"/>
      <c r="JP23" s="6"/>
      <c r="JQ23" s="6"/>
      <c r="JR23" s="6"/>
      <c r="JS23" s="6"/>
      <c r="JT23" s="6"/>
      <c r="JU23" s="6"/>
      <c r="JV23" s="6"/>
      <c r="JW23" s="6"/>
      <c r="JX23" s="6"/>
      <c r="JY23" s="6"/>
      <c r="JZ23" s="6"/>
      <c r="KA23" s="6"/>
      <c r="KB23" s="6"/>
      <c r="KC23" s="6"/>
      <c r="KD23" s="6"/>
      <c r="KE23" s="6"/>
      <c r="KF23" s="6"/>
      <c r="KG23" s="6"/>
      <c r="KH23" s="6"/>
      <c r="KI23" s="6"/>
      <c r="KJ23" s="6"/>
      <c r="KK23" s="6"/>
      <c r="KL23" s="6"/>
      <c r="KM23" s="6"/>
      <c r="KN23" s="6"/>
      <c r="KO23" s="6"/>
      <c r="KP23" s="6"/>
      <c r="KQ23" s="6"/>
      <c r="KR23" s="6"/>
      <c r="KS23" s="6"/>
      <c r="KT23" s="6"/>
      <c r="KU23" s="6"/>
      <c r="KV23" s="6"/>
      <c r="KW23" s="6"/>
      <c r="KX23" s="6"/>
      <c r="KY23" s="6"/>
      <c r="KZ23" s="6"/>
      <c r="LA23" s="6"/>
      <c r="LB23" s="6"/>
      <c r="LC23" s="6"/>
      <c r="LD23" s="6"/>
      <c r="LE23" s="6"/>
      <c r="LF23" s="6"/>
      <c r="LG23" s="6"/>
      <c r="LH23" s="6"/>
      <c r="LI23" s="6"/>
      <c r="LJ23" s="6"/>
      <c r="LK23" s="6"/>
      <c r="LL23" s="6"/>
      <c r="LM23" s="6"/>
      <c r="LN23" s="6"/>
      <c r="LO23" s="6"/>
      <c r="LP23" s="6"/>
      <c r="LQ23" s="6"/>
      <c r="LR23" s="6"/>
      <c r="LS23" s="6"/>
      <c r="LT23" s="6"/>
      <c r="LU23" s="6"/>
      <c r="LV23" s="6"/>
      <c r="LW23" s="6"/>
      <c r="LX23" s="6"/>
      <c r="LY23" s="6"/>
      <c r="LZ23" s="6"/>
      <c r="MA23" s="6"/>
      <c r="MB23" s="6"/>
      <c r="MC23" s="6"/>
      <c r="MD23" s="6"/>
      <c r="ME23" s="6"/>
      <c r="MF23" s="6"/>
      <c r="MG23" s="6"/>
      <c r="MH23" s="6"/>
      <c r="MI23" s="6"/>
      <c r="MJ23" s="6"/>
      <c r="MK23" s="6"/>
      <c r="ML23" s="6"/>
      <c r="MM23" s="6"/>
      <c r="MN23" s="6"/>
      <c r="MO23" s="6"/>
      <c r="MP23" s="6"/>
      <c r="MQ23" s="6"/>
      <c r="MR23" s="6"/>
      <c r="MS23" s="6"/>
      <c r="MT23" s="6"/>
      <c r="MU23" s="6"/>
      <c r="MV23" s="6"/>
      <c r="MW23" s="6"/>
      <c r="MX23" s="6"/>
      <c r="MY23" s="6"/>
      <c r="MZ23" s="6"/>
      <c r="NA23" s="6"/>
      <c r="NB23" s="6"/>
      <c r="NC23" s="6"/>
      <c r="ND23" s="6"/>
      <c r="NE23" s="6"/>
      <c r="NF23" s="6"/>
      <c r="NG23" s="6"/>
      <c r="NH23" s="6"/>
      <c r="NI23" s="6"/>
      <c r="NJ23" s="6"/>
      <c r="NK23" s="6"/>
      <c r="NL23" s="6"/>
      <c r="NM23" s="6"/>
      <c r="NN23" s="6"/>
      <c r="NO23" s="6"/>
      <c r="NP23" s="6"/>
      <c r="NQ23" s="6"/>
      <c r="NR23" s="6"/>
      <c r="NS23" s="6"/>
      <c r="NT23" s="6"/>
      <c r="NU23" s="6"/>
      <c r="NV23" s="6"/>
      <c r="NW23" s="6"/>
      <c r="NX23" s="6"/>
      <c r="NY23" s="6"/>
      <c r="NZ23" s="6"/>
      <c r="OA23" s="6"/>
      <c r="OB23" s="6"/>
      <c r="OC23" s="6"/>
      <c r="OD23" s="6"/>
      <c r="OE23" s="6"/>
      <c r="OF23" s="6"/>
      <c r="OG23" s="6"/>
      <c r="OH23" s="6"/>
      <c r="OI23" s="6"/>
      <c r="OJ23" s="6"/>
      <c r="OK23" s="6"/>
      <c r="OL23" s="6"/>
      <c r="OM23" s="6"/>
      <c r="ON23" s="6"/>
      <c r="OO23" s="6"/>
      <c r="OP23" s="6"/>
      <c r="OQ23" s="6"/>
      <c r="OR23" s="6"/>
      <c r="OS23" s="6"/>
    </row>
    <row r="24" spans="1:409" ht="15" thickBot="1" x14ac:dyDescent="0.35">
      <c r="A24" s="12"/>
      <c r="B24" s="13"/>
      <c r="C24" s="13"/>
      <c r="D24" s="91" t="s">
        <v>11</v>
      </c>
      <c r="E24" s="92"/>
      <c r="F24" s="73">
        <f>SUM(F14:F23)</f>
        <v>0</v>
      </c>
      <c r="G24" s="79">
        <f>SUM(G14:G23)</f>
        <v>0</v>
      </c>
      <c r="H24" s="80"/>
      <c r="I24" s="79">
        <f t="shared" ref="I24" si="3">SUM(I14:I23)</f>
        <v>0</v>
      </c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  <c r="IW24" s="6"/>
      <c r="IX24" s="6"/>
      <c r="IY24" s="6"/>
      <c r="IZ24" s="6"/>
      <c r="JA24" s="6"/>
      <c r="JB24" s="6"/>
      <c r="JC24" s="6"/>
      <c r="JD24" s="6"/>
      <c r="JE24" s="6"/>
      <c r="JF24" s="6"/>
      <c r="JG24" s="6"/>
      <c r="JH24" s="6"/>
      <c r="JI24" s="6"/>
      <c r="JJ24" s="6"/>
      <c r="JK24" s="6"/>
      <c r="JL24" s="6"/>
      <c r="JM24" s="6"/>
      <c r="JN24" s="6"/>
      <c r="JO24" s="6"/>
      <c r="JP24" s="6"/>
      <c r="JQ24" s="6"/>
      <c r="JR24" s="6"/>
      <c r="JS24" s="6"/>
      <c r="JT24" s="6"/>
      <c r="JU24" s="6"/>
      <c r="JV24" s="6"/>
      <c r="JW24" s="6"/>
      <c r="JX24" s="6"/>
      <c r="JY24" s="6"/>
      <c r="JZ24" s="6"/>
      <c r="KA24" s="6"/>
      <c r="KB24" s="6"/>
      <c r="KC24" s="6"/>
      <c r="KD24" s="6"/>
      <c r="KE24" s="6"/>
      <c r="KF24" s="6"/>
      <c r="KG24" s="6"/>
      <c r="KH24" s="6"/>
      <c r="KI24" s="6"/>
      <c r="KJ24" s="6"/>
      <c r="KK24" s="6"/>
      <c r="KL24" s="6"/>
      <c r="KM24" s="6"/>
      <c r="KN24" s="6"/>
      <c r="KO24" s="6"/>
      <c r="KP24" s="6"/>
      <c r="KQ24" s="6"/>
      <c r="KR24" s="6"/>
      <c r="KS24" s="6"/>
      <c r="KT24" s="6"/>
      <c r="KU24" s="6"/>
      <c r="KV24" s="6"/>
      <c r="KW24" s="6"/>
      <c r="KX24" s="6"/>
      <c r="KY24" s="6"/>
      <c r="KZ24" s="6"/>
      <c r="LA24" s="6"/>
      <c r="LB24" s="6"/>
      <c r="LC24" s="6"/>
      <c r="LD24" s="6"/>
      <c r="LE24" s="6"/>
      <c r="LF24" s="6"/>
      <c r="LG24" s="6"/>
      <c r="LH24" s="6"/>
      <c r="LI24" s="6"/>
      <c r="LJ24" s="6"/>
      <c r="LK24" s="6"/>
      <c r="LL24" s="6"/>
      <c r="LM24" s="6"/>
      <c r="LN24" s="6"/>
      <c r="LO24" s="6"/>
      <c r="LP24" s="6"/>
      <c r="LQ24" s="6"/>
      <c r="LR24" s="6"/>
      <c r="LS24" s="6"/>
      <c r="LT24" s="6"/>
      <c r="LU24" s="6"/>
      <c r="LV24" s="6"/>
      <c r="LW24" s="6"/>
      <c r="LX24" s="6"/>
      <c r="LY24" s="6"/>
      <c r="LZ24" s="6"/>
      <c r="MA24" s="6"/>
      <c r="MB24" s="6"/>
      <c r="MC24" s="6"/>
      <c r="MD24" s="6"/>
      <c r="ME24" s="6"/>
      <c r="MF24" s="6"/>
      <c r="MG24" s="6"/>
      <c r="MH24" s="6"/>
      <c r="MI24" s="6"/>
      <c r="MJ24" s="6"/>
      <c r="MK24" s="6"/>
      <c r="ML24" s="6"/>
      <c r="MM24" s="6"/>
      <c r="MN24" s="6"/>
      <c r="MO24" s="6"/>
      <c r="MP24" s="6"/>
      <c r="MQ24" s="6"/>
      <c r="MR24" s="6"/>
      <c r="MS24" s="6"/>
      <c r="MT24" s="6"/>
      <c r="MU24" s="6"/>
      <c r="MV24" s="6"/>
      <c r="MW24" s="6"/>
      <c r="MX24" s="6"/>
      <c r="MY24" s="6"/>
      <c r="MZ24" s="6"/>
      <c r="NA24" s="6"/>
      <c r="NB24" s="6"/>
      <c r="NC24" s="6"/>
      <c r="ND24" s="6"/>
      <c r="NE24" s="6"/>
      <c r="NF24" s="6"/>
      <c r="NG24" s="6"/>
      <c r="NH24" s="6"/>
      <c r="NI24" s="6"/>
      <c r="NJ24" s="6"/>
      <c r="NK24" s="6"/>
      <c r="NL24" s="6"/>
      <c r="NM24" s="6"/>
      <c r="NN24" s="6"/>
      <c r="NO24" s="6"/>
      <c r="NP24" s="6"/>
      <c r="NQ24" s="6"/>
      <c r="NR24" s="6"/>
      <c r="NS24" s="6"/>
      <c r="NT24" s="6"/>
      <c r="NU24" s="6"/>
      <c r="NV24" s="6"/>
      <c r="NW24" s="6"/>
      <c r="NX24" s="6"/>
      <c r="NY24" s="6"/>
      <c r="NZ24" s="6"/>
      <c r="OA24" s="6"/>
      <c r="OB24" s="6"/>
      <c r="OC24" s="6"/>
      <c r="OD24" s="6"/>
      <c r="OE24" s="6"/>
      <c r="OF24" s="6"/>
      <c r="OG24" s="6"/>
      <c r="OH24" s="6"/>
      <c r="OI24" s="6"/>
      <c r="OJ24" s="6"/>
      <c r="OK24" s="6"/>
      <c r="OL24" s="6"/>
      <c r="OM24" s="6"/>
      <c r="ON24" s="6"/>
      <c r="OO24" s="6"/>
      <c r="OP24" s="6"/>
      <c r="OQ24" s="6"/>
      <c r="OR24" s="6"/>
      <c r="OS24" s="6"/>
    </row>
    <row r="25" spans="1:409" ht="24.9" customHeight="1" x14ac:dyDescent="0.3">
      <c r="A25" s="6"/>
      <c r="B25" s="21"/>
      <c r="C25" s="21"/>
      <c r="D25" s="2"/>
      <c r="E25" s="2"/>
      <c r="F25" s="21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  <c r="IW25" s="6"/>
      <c r="IX25" s="6"/>
      <c r="IY25" s="6"/>
      <c r="IZ25" s="6"/>
      <c r="JA25" s="6"/>
      <c r="JB25" s="6"/>
      <c r="JC25" s="6"/>
      <c r="JD25" s="6"/>
      <c r="JE25" s="6"/>
      <c r="JF25" s="6"/>
      <c r="JG25" s="6"/>
      <c r="JH25" s="6"/>
      <c r="JI25" s="6"/>
      <c r="JJ25" s="6"/>
      <c r="JK25" s="6"/>
      <c r="JL25" s="6"/>
      <c r="JM25" s="6"/>
      <c r="JN25" s="6"/>
      <c r="JO25" s="6"/>
      <c r="JP25" s="6"/>
      <c r="JQ25" s="6"/>
      <c r="JR25" s="6"/>
      <c r="JS25" s="6"/>
      <c r="JT25" s="6"/>
      <c r="JU25" s="6"/>
      <c r="JV25" s="6"/>
      <c r="JW25" s="6"/>
      <c r="JX25" s="6"/>
      <c r="JY25" s="6"/>
      <c r="JZ25" s="6"/>
      <c r="KA25" s="6"/>
      <c r="KB25" s="6"/>
      <c r="KC25" s="6"/>
      <c r="KD25" s="6"/>
      <c r="KE25" s="6"/>
      <c r="KF25" s="6"/>
      <c r="KG25" s="6"/>
      <c r="KH25" s="6"/>
      <c r="KI25" s="6"/>
      <c r="KJ25" s="6"/>
      <c r="KK25" s="6"/>
      <c r="KL25" s="6"/>
      <c r="KM25" s="6"/>
      <c r="KN25" s="6"/>
      <c r="KO25" s="6"/>
      <c r="KP25" s="6"/>
      <c r="KQ25" s="6"/>
      <c r="KR25" s="6"/>
      <c r="KS25" s="6"/>
      <c r="KT25" s="6"/>
      <c r="KU25" s="6"/>
      <c r="KV25" s="6"/>
      <c r="KW25" s="6"/>
      <c r="KX25" s="6"/>
      <c r="KY25" s="6"/>
      <c r="KZ25" s="6"/>
      <c r="LA25" s="6"/>
      <c r="LB25" s="6"/>
      <c r="LC25" s="6"/>
      <c r="LD25" s="6"/>
      <c r="LE25" s="6"/>
      <c r="LF25" s="6"/>
      <c r="LG25" s="6"/>
      <c r="LH25" s="6"/>
      <c r="LI25" s="6"/>
      <c r="LJ25" s="6"/>
      <c r="LK25" s="6"/>
      <c r="LL25" s="6"/>
      <c r="LM25" s="6"/>
      <c r="LN25" s="6"/>
      <c r="LO25" s="6"/>
      <c r="LP25" s="6"/>
      <c r="LQ25" s="6"/>
      <c r="LR25" s="6"/>
      <c r="LS25" s="6"/>
      <c r="LT25" s="6"/>
      <c r="LU25" s="6"/>
      <c r="LV25" s="6"/>
      <c r="LW25" s="6"/>
      <c r="LX25" s="6"/>
      <c r="LY25" s="6"/>
      <c r="LZ25" s="6"/>
      <c r="MA25" s="6"/>
      <c r="MB25" s="6"/>
      <c r="MC25" s="6"/>
      <c r="MD25" s="6"/>
      <c r="ME25" s="6"/>
      <c r="MF25" s="6"/>
      <c r="MG25" s="6"/>
      <c r="MH25" s="6"/>
      <c r="MI25" s="6"/>
      <c r="MJ25" s="6"/>
      <c r="MK25" s="6"/>
      <c r="ML25" s="6"/>
      <c r="MM25" s="6"/>
      <c r="MN25" s="6"/>
      <c r="MO25" s="6"/>
      <c r="MP25" s="6"/>
      <c r="MQ25" s="6"/>
      <c r="MR25" s="6"/>
      <c r="MS25" s="6"/>
      <c r="MT25" s="6"/>
      <c r="MU25" s="6"/>
      <c r="MV25" s="6"/>
      <c r="MW25" s="6"/>
      <c r="MX25" s="6"/>
      <c r="MY25" s="6"/>
      <c r="MZ25" s="6"/>
      <c r="NA25" s="6"/>
      <c r="NB25" s="6"/>
      <c r="NC25" s="6"/>
      <c r="ND25" s="6"/>
      <c r="NE25" s="6"/>
      <c r="NF25" s="6"/>
      <c r="NG25" s="6"/>
      <c r="NH25" s="6"/>
      <c r="NI25" s="6"/>
      <c r="NJ25" s="6"/>
      <c r="NK25" s="6"/>
      <c r="NL25" s="6"/>
      <c r="NM25" s="6"/>
      <c r="NN25" s="6"/>
      <c r="NO25" s="6"/>
      <c r="NP25" s="6"/>
      <c r="NQ25" s="6"/>
      <c r="NR25" s="6"/>
      <c r="NS25" s="6"/>
      <c r="NT25" s="6"/>
      <c r="NU25" s="6"/>
      <c r="NV25" s="6"/>
      <c r="NW25" s="6"/>
      <c r="NX25" s="6"/>
      <c r="NY25" s="6"/>
      <c r="NZ25" s="6"/>
      <c r="OA25" s="6"/>
      <c r="OB25" s="6"/>
      <c r="OC25" s="6"/>
      <c r="OD25" s="6"/>
      <c r="OE25" s="6"/>
      <c r="OF25" s="6"/>
      <c r="OG25" s="6"/>
      <c r="OH25" s="6"/>
      <c r="OI25" s="6"/>
      <c r="OJ25" s="6"/>
      <c r="OK25" s="6"/>
      <c r="OL25" s="6"/>
      <c r="OM25" s="6"/>
      <c r="ON25" s="6"/>
      <c r="OO25" s="6"/>
      <c r="OP25" s="6"/>
      <c r="OQ25" s="6"/>
      <c r="OR25" s="6"/>
      <c r="OS25" s="6"/>
    </row>
    <row r="26" spans="1:409" ht="15" customHeight="1" x14ac:dyDescent="0.3">
      <c r="A26" s="134" t="s">
        <v>38</v>
      </c>
      <c r="B26" s="135"/>
      <c r="C26" s="72">
        <v>0.2</v>
      </c>
      <c r="D26" s="105" t="s">
        <v>36</v>
      </c>
      <c r="E26" s="105"/>
      <c r="F26" s="106"/>
      <c r="G26" s="121" t="s">
        <v>40</v>
      </c>
      <c r="H26" s="122"/>
      <c r="I26" s="123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  <c r="IW26" s="6"/>
      <c r="IX26" s="6"/>
      <c r="IY26" s="6"/>
      <c r="IZ26" s="6"/>
      <c r="JA26" s="6"/>
      <c r="JB26" s="6"/>
      <c r="JC26" s="6"/>
      <c r="JD26" s="6"/>
      <c r="JE26" s="6"/>
      <c r="JF26" s="6"/>
      <c r="JG26" s="6"/>
      <c r="JH26" s="6"/>
      <c r="JI26" s="6"/>
      <c r="JJ26" s="6"/>
      <c r="JK26" s="6"/>
      <c r="JL26" s="6"/>
      <c r="JM26" s="6"/>
      <c r="JN26" s="6"/>
      <c r="JO26" s="6"/>
      <c r="JP26" s="6"/>
      <c r="JQ26" s="6"/>
      <c r="JR26" s="6"/>
      <c r="JS26" s="6"/>
      <c r="JT26" s="6"/>
      <c r="JU26" s="6"/>
      <c r="JV26" s="6"/>
      <c r="JW26" s="6"/>
      <c r="JX26" s="6"/>
      <c r="JY26" s="6"/>
      <c r="JZ26" s="6"/>
      <c r="KA26" s="6"/>
      <c r="KB26" s="6"/>
      <c r="KC26" s="6"/>
      <c r="KD26" s="6"/>
      <c r="KE26" s="6"/>
      <c r="KF26" s="6"/>
      <c r="KG26" s="6"/>
      <c r="KH26" s="6"/>
      <c r="KI26" s="6"/>
      <c r="KJ26" s="6"/>
      <c r="KK26" s="6"/>
      <c r="KL26" s="6"/>
      <c r="KM26" s="6"/>
      <c r="KN26" s="6"/>
      <c r="KO26" s="6"/>
      <c r="KP26" s="6"/>
      <c r="KQ26" s="6"/>
      <c r="KR26" s="6"/>
      <c r="KS26" s="6"/>
      <c r="KT26" s="6"/>
      <c r="KU26" s="6"/>
      <c r="KV26" s="6"/>
      <c r="KW26" s="6"/>
      <c r="KX26" s="6"/>
      <c r="KY26" s="6"/>
      <c r="KZ26" s="6"/>
      <c r="LA26" s="6"/>
      <c r="LB26" s="6"/>
      <c r="LC26" s="6"/>
      <c r="LD26" s="6"/>
      <c r="LE26" s="6"/>
      <c r="LF26" s="6"/>
      <c r="LG26" s="6"/>
      <c r="LH26" s="6"/>
      <c r="LI26" s="6"/>
      <c r="LJ26" s="6"/>
      <c r="LK26" s="6"/>
      <c r="LL26" s="6"/>
      <c r="LM26" s="6"/>
      <c r="LN26" s="6"/>
      <c r="LO26" s="6"/>
      <c r="LP26" s="6"/>
      <c r="LQ26" s="6"/>
      <c r="LR26" s="6"/>
      <c r="LS26" s="6"/>
      <c r="LT26" s="6"/>
      <c r="LU26" s="6"/>
      <c r="LV26" s="6"/>
      <c r="LW26" s="6"/>
      <c r="LX26" s="6"/>
      <c r="LY26" s="6"/>
      <c r="LZ26" s="6"/>
      <c r="MA26" s="6"/>
      <c r="MB26" s="6"/>
      <c r="MC26" s="6"/>
      <c r="MD26" s="6"/>
      <c r="ME26" s="6"/>
      <c r="MF26" s="6"/>
      <c r="MG26" s="6"/>
      <c r="MH26" s="6"/>
      <c r="MI26" s="6"/>
      <c r="MJ26" s="6"/>
      <c r="MK26" s="6"/>
      <c r="ML26" s="6"/>
      <c r="MM26" s="6"/>
      <c r="MN26" s="6"/>
      <c r="MO26" s="6"/>
      <c r="MP26" s="6"/>
      <c r="MQ26" s="6"/>
      <c r="MR26" s="6"/>
      <c r="MS26" s="6"/>
      <c r="MT26" s="6"/>
      <c r="MU26" s="6"/>
      <c r="MV26" s="6"/>
      <c r="MW26" s="6"/>
      <c r="MX26" s="6"/>
      <c r="MY26" s="6"/>
      <c r="MZ26" s="6"/>
      <c r="NA26" s="6"/>
      <c r="NB26" s="6"/>
      <c r="NC26" s="6"/>
      <c r="ND26" s="6"/>
      <c r="NE26" s="6"/>
      <c r="NF26" s="6"/>
      <c r="NG26" s="6"/>
      <c r="NH26" s="6"/>
      <c r="NI26" s="6"/>
      <c r="NJ26" s="6"/>
      <c r="NK26" s="6"/>
      <c r="NL26" s="6"/>
      <c r="NM26" s="6"/>
      <c r="NN26" s="6"/>
      <c r="NO26" s="6"/>
      <c r="NP26" s="6"/>
      <c r="NQ26" s="6"/>
      <c r="NR26" s="6"/>
      <c r="NS26" s="6"/>
      <c r="NT26" s="6"/>
      <c r="NU26" s="6"/>
      <c r="NV26" s="6"/>
      <c r="NW26" s="6"/>
      <c r="NX26" s="6"/>
      <c r="NY26" s="6"/>
      <c r="NZ26" s="6"/>
      <c r="OA26" s="6"/>
      <c r="OB26" s="6"/>
      <c r="OC26" s="6"/>
      <c r="OD26" s="6"/>
      <c r="OE26" s="6"/>
      <c r="OF26" s="6"/>
      <c r="OG26" s="6"/>
      <c r="OH26" s="6"/>
      <c r="OI26" s="6"/>
      <c r="OJ26" s="6"/>
      <c r="OK26" s="6"/>
      <c r="OL26" s="6"/>
      <c r="OM26" s="6"/>
      <c r="ON26" s="6"/>
      <c r="OO26" s="6"/>
      <c r="OP26" s="6"/>
      <c r="OQ26" s="6"/>
      <c r="OR26" s="6"/>
      <c r="OS26" s="6"/>
    </row>
    <row r="27" spans="1:409" ht="22.8" x14ac:dyDescent="0.3">
      <c r="A27" s="34" t="s">
        <v>3</v>
      </c>
      <c r="B27" s="34" t="s">
        <v>4</v>
      </c>
      <c r="C27" s="34" t="s">
        <v>5</v>
      </c>
      <c r="D27" s="34" t="s">
        <v>6</v>
      </c>
      <c r="E27" s="34" t="s">
        <v>7</v>
      </c>
      <c r="F27" s="34" t="s">
        <v>12</v>
      </c>
      <c r="G27" s="75" t="s">
        <v>21</v>
      </c>
      <c r="H27" s="75" t="s">
        <v>39</v>
      </c>
      <c r="I27" s="75" t="s">
        <v>12</v>
      </c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  <c r="IX27" s="6"/>
      <c r="IY27" s="6"/>
      <c r="IZ27" s="6"/>
      <c r="JA27" s="6"/>
      <c r="JB27" s="6"/>
      <c r="JC27" s="6"/>
      <c r="JD27" s="6"/>
      <c r="JE27" s="6"/>
      <c r="JF27" s="6"/>
      <c r="JG27" s="6"/>
      <c r="JH27" s="6"/>
      <c r="JI27" s="6"/>
      <c r="JJ27" s="6"/>
      <c r="JK27" s="6"/>
      <c r="JL27" s="6"/>
      <c r="JM27" s="6"/>
      <c r="JN27" s="6"/>
      <c r="JO27" s="6"/>
      <c r="JP27" s="6"/>
      <c r="JQ27" s="6"/>
      <c r="JR27" s="6"/>
      <c r="JS27" s="6"/>
      <c r="JT27" s="6"/>
      <c r="JU27" s="6"/>
      <c r="JV27" s="6"/>
      <c r="JW27" s="6"/>
      <c r="JX27" s="6"/>
      <c r="JY27" s="6"/>
      <c r="JZ27" s="6"/>
      <c r="KA27" s="6"/>
      <c r="KB27" s="6"/>
      <c r="KC27" s="6"/>
      <c r="KD27" s="6"/>
      <c r="KE27" s="6"/>
      <c r="KF27" s="6"/>
      <c r="KG27" s="6"/>
      <c r="KH27" s="6"/>
      <c r="KI27" s="6"/>
      <c r="KJ27" s="6"/>
      <c r="KK27" s="6"/>
      <c r="KL27" s="6"/>
      <c r="KM27" s="6"/>
      <c r="KN27" s="6"/>
      <c r="KO27" s="6"/>
      <c r="KP27" s="6"/>
      <c r="KQ27" s="6"/>
      <c r="KR27" s="6"/>
      <c r="KS27" s="6"/>
      <c r="KT27" s="6"/>
      <c r="KU27" s="6"/>
      <c r="KV27" s="6"/>
      <c r="KW27" s="6"/>
      <c r="KX27" s="6"/>
      <c r="KY27" s="6"/>
      <c r="KZ27" s="6"/>
      <c r="LA27" s="6"/>
      <c r="LB27" s="6"/>
      <c r="LC27" s="6"/>
      <c r="LD27" s="6"/>
      <c r="LE27" s="6"/>
      <c r="LF27" s="6"/>
      <c r="LG27" s="6"/>
      <c r="LH27" s="6"/>
      <c r="LI27" s="6"/>
      <c r="LJ27" s="6"/>
      <c r="LK27" s="6"/>
      <c r="LL27" s="6"/>
      <c r="LM27" s="6"/>
      <c r="LN27" s="6"/>
      <c r="LO27" s="6"/>
      <c r="LP27" s="6"/>
      <c r="LQ27" s="6"/>
      <c r="LR27" s="6"/>
      <c r="LS27" s="6"/>
      <c r="LT27" s="6"/>
      <c r="LU27" s="6"/>
      <c r="LV27" s="6"/>
      <c r="LW27" s="6"/>
      <c r="LX27" s="6"/>
      <c r="LY27" s="6"/>
      <c r="LZ27" s="6"/>
      <c r="MA27" s="6"/>
      <c r="MB27" s="6"/>
      <c r="MC27" s="6"/>
      <c r="MD27" s="6"/>
      <c r="ME27" s="6"/>
      <c r="MF27" s="6"/>
      <c r="MG27" s="6"/>
      <c r="MH27" s="6"/>
      <c r="MI27" s="6"/>
      <c r="MJ27" s="6"/>
      <c r="MK27" s="6"/>
      <c r="ML27" s="6"/>
      <c r="MM27" s="6"/>
      <c r="MN27" s="6"/>
      <c r="MO27" s="6"/>
      <c r="MP27" s="6"/>
      <c r="MQ27" s="6"/>
      <c r="MR27" s="6"/>
      <c r="MS27" s="6"/>
      <c r="MT27" s="6"/>
      <c r="MU27" s="6"/>
      <c r="MV27" s="6"/>
      <c r="MW27" s="6"/>
      <c r="MX27" s="6"/>
      <c r="MY27" s="6"/>
      <c r="MZ27" s="6"/>
      <c r="NA27" s="6"/>
      <c r="NB27" s="6"/>
      <c r="NC27" s="6"/>
      <c r="ND27" s="6"/>
      <c r="NE27" s="6"/>
      <c r="NF27" s="6"/>
      <c r="NG27" s="6"/>
      <c r="NH27" s="6"/>
      <c r="NI27" s="6"/>
      <c r="NJ27" s="6"/>
      <c r="NK27" s="6"/>
      <c r="NL27" s="6"/>
      <c r="NM27" s="6"/>
      <c r="NN27" s="6"/>
      <c r="NO27" s="6"/>
      <c r="NP27" s="6"/>
      <c r="NQ27" s="6"/>
      <c r="NR27" s="6"/>
      <c r="NS27" s="6"/>
      <c r="NT27" s="6"/>
      <c r="NU27" s="6"/>
      <c r="NV27" s="6"/>
      <c r="NW27" s="6"/>
      <c r="NX27" s="6"/>
      <c r="NY27" s="6"/>
      <c r="NZ27" s="6"/>
      <c r="OA27" s="6"/>
      <c r="OB27" s="6"/>
      <c r="OC27" s="6"/>
      <c r="OD27" s="6"/>
      <c r="OE27" s="6"/>
      <c r="OF27" s="6"/>
      <c r="OG27" s="6"/>
      <c r="OH27" s="6"/>
      <c r="OI27" s="6"/>
      <c r="OJ27" s="6"/>
      <c r="OK27" s="6"/>
      <c r="OL27" s="6"/>
      <c r="OM27" s="6"/>
      <c r="ON27" s="6"/>
      <c r="OO27" s="6"/>
      <c r="OP27" s="6"/>
      <c r="OQ27" s="6"/>
      <c r="OR27" s="6"/>
      <c r="OS27" s="6"/>
    </row>
    <row r="28" spans="1:409" x14ac:dyDescent="0.3">
      <c r="A28" s="9">
        <v>1</v>
      </c>
      <c r="B28" s="23"/>
      <c r="C28" s="26"/>
      <c r="D28" s="54"/>
      <c r="E28" s="55"/>
      <c r="F28" s="24">
        <f>ROUND(($E28-$D28)/182.5,2)*$C$26</f>
        <v>0</v>
      </c>
      <c r="G28" s="76" t="str">
        <f>IF(F28&gt;0,ROUND(($E28-$D28)/182.5,2),"")</f>
        <v/>
      </c>
      <c r="H28" s="77"/>
      <c r="I28" s="78">
        <f>F28*H28</f>
        <v>0</v>
      </c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  <c r="IW28" s="6"/>
      <c r="IX28" s="6"/>
      <c r="IY28" s="6"/>
      <c r="IZ28" s="6"/>
      <c r="JA28" s="6"/>
      <c r="JB28" s="6"/>
      <c r="JC28" s="6"/>
      <c r="JD28" s="6"/>
      <c r="JE28" s="6"/>
      <c r="JF28" s="6"/>
      <c r="JG28" s="6"/>
      <c r="JH28" s="6"/>
      <c r="JI28" s="6"/>
      <c r="JJ28" s="6"/>
      <c r="JK28" s="6"/>
      <c r="JL28" s="6"/>
      <c r="JM28" s="6"/>
      <c r="JN28" s="6"/>
      <c r="JO28" s="6"/>
      <c r="JP28" s="6"/>
      <c r="JQ28" s="6"/>
      <c r="JR28" s="6"/>
      <c r="JS28" s="6"/>
      <c r="JT28" s="6"/>
      <c r="JU28" s="6"/>
      <c r="JV28" s="6"/>
      <c r="JW28" s="6"/>
      <c r="JX28" s="6"/>
      <c r="JY28" s="6"/>
      <c r="JZ28" s="6"/>
      <c r="KA28" s="6"/>
      <c r="KB28" s="6"/>
      <c r="KC28" s="6"/>
      <c r="KD28" s="6"/>
      <c r="KE28" s="6"/>
      <c r="KF28" s="6"/>
      <c r="KG28" s="6"/>
      <c r="KH28" s="6"/>
      <c r="KI28" s="6"/>
      <c r="KJ28" s="6"/>
      <c r="KK28" s="6"/>
      <c r="KL28" s="6"/>
      <c r="KM28" s="6"/>
      <c r="KN28" s="6"/>
      <c r="KO28" s="6"/>
      <c r="KP28" s="6"/>
      <c r="KQ28" s="6"/>
      <c r="KR28" s="6"/>
      <c r="KS28" s="6"/>
      <c r="KT28" s="6"/>
      <c r="KU28" s="6"/>
      <c r="KV28" s="6"/>
      <c r="KW28" s="6"/>
      <c r="KX28" s="6"/>
      <c r="KY28" s="6"/>
      <c r="KZ28" s="6"/>
      <c r="LA28" s="6"/>
      <c r="LB28" s="6"/>
      <c r="LC28" s="6"/>
      <c r="LD28" s="6"/>
      <c r="LE28" s="6"/>
      <c r="LF28" s="6"/>
      <c r="LG28" s="6"/>
      <c r="LH28" s="6"/>
      <c r="LI28" s="6"/>
      <c r="LJ28" s="6"/>
      <c r="LK28" s="6"/>
      <c r="LL28" s="6"/>
      <c r="LM28" s="6"/>
      <c r="LN28" s="6"/>
      <c r="LO28" s="6"/>
      <c r="LP28" s="6"/>
      <c r="LQ28" s="6"/>
      <c r="LR28" s="6"/>
      <c r="LS28" s="6"/>
      <c r="LT28" s="6"/>
      <c r="LU28" s="6"/>
      <c r="LV28" s="6"/>
      <c r="LW28" s="6"/>
      <c r="LX28" s="6"/>
      <c r="LY28" s="6"/>
      <c r="LZ28" s="6"/>
      <c r="MA28" s="6"/>
      <c r="MB28" s="6"/>
      <c r="MC28" s="6"/>
      <c r="MD28" s="6"/>
      <c r="ME28" s="6"/>
      <c r="MF28" s="6"/>
      <c r="MG28" s="6"/>
      <c r="MH28" s="6"/>
      <c r="MI28" s="6"/>
      <c r="MJ28" s="6"/>
      <c r="MK28" s="6"/>
      <c r="ML28" s="6"/>
      <c r="MM28" s="6"/>
      <c r="MN28" s="6"/>
      <c r="MO28" s="6"/>
      <c r="MP28" s="6"/>
      <c r="MQ28" s="6"/>
      <c r="MR28" s="6"/>
      <c r="MS28" s="6"/>
      <c r="MT28" s="6"/>
      <c r="MU28" s="6"/>
      <c r="MV28" s="6"/>
      <c r="MW28" s="6"/>
      <c r="MX28" s="6"/>
      <c r="MY28" s="6"/>
      <c r="MZ28" s="6"/>
      <c r="NA28" s="6"/>
      <c r="NB28" s="6"/>
      <c r="NC28" s="6"/>
      <c r="ND28" s="6"/>
      <c r="NE28" s="6"/>
      <c r="NF28" s="6"/>
      <c r="NG28" s="6"/>
      <c r="NH28" s="6"/>
      <c r="NI28" s="6"/>
      <c r="NJ28" s="6"/>
      <c r="NK28" s="6"/>
      <c r="NL28" s="6"/>
      <c r="NM28" s="6"/>
      <c r="NN28" s="6"/>
      <c r="NO28" s="6"/>
      <c r="NP28" s="6"/>
      <c r="NQ28" s="6"/>
      <c r="NR28" s="6"/>
      <c r="NS28" s="6"/>
      <c r="NT28" s="6"/>
      <c r="NU28" s="6"/>
      <c r="NV28" s="6"/>
      <c r="NW28" s="6"/>
      <c r="NX28" s="6"/>
      <c r="NY28" s="6"/>
      <c r="NZ28" s="6"/>
      <c r="OA28" s="6"/>
      <c r="OB28" s="6"/>
      <c r="OC28" s="6"/>
      <c r="OD28" s="6"/>
      <c r="OE28" s="6"/>
      <c r="OF28" s="6"/>
      <c r="OG28" s="6"/>
      <c r="OH28" s="6"/>
      <c r="OI28" s="6"/>
      <c r="OJ28" s="6"/>
      <c r="OK28" s="6"/>
      <c r="OL28" s="6"/>
      <c r="OM28" s="6"/>
      <c r="ON28" s="6"/>
      <c r="OO28" s="6"/>
      <c r="OP28" s="6"/>
      <c r="OQ28" s="6"/>
      <c r="OR28" s="6"/>
      <c r="OS28" s="6"/>
    </row>
    <row r="29" spans="1:409" x14ac:dyDescent="0.3">
      <c r="A29" s="9">
        <v>2</v>
      </c>
      <c r="B29" s="23"/>
      <c r="C29" s="23"/>
      <c r="D29" s="54"/>
      <c r="E29" s="55"/>
      <c r="F29" s="24">
        <f t="shared" ref="F29:F37" si="4">ROUND(($E29-$D29)/182.5,2)*$C$26</f>
        <v>0</v>
      </c>
      <c r="G29" s="76" t="str">
        <f t="shared" ref="G29:G37" si="5">IF(F29&gt;0,ROUND(($E29-$D29)/182.5,2),"")</f>
        <v/>
      </c>
      <c r="H29" s="77"/>
      <c r="I29" s="78">
        <f t="shared" ref="I29:I37" si="6">F29*H29</f>
        <v>0</v>
      </c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  <c r="IW29" s="6"/>
      <c r="IX29" s="6"/>
      <c r="IY29" s="6"/>
      <c r="IZ29" s="6"/>
      <c r="JA29" s="6"/>
      <c r="JB29" s="6"/>
      <c r="JC29" s="6"/>
      <c r="JD29" s="6"/>
      <c r="JE29" s="6"/>
      <c r="JF29" s="6"/>
      <c r="JG29" s="6"/>
      <c r="JH29" s="6"/>
      <c r="JI29" s="6"/>
      <c r="JJ29" s="6"/>
      <c r="JK29" s="6"/>
      <c r="JL29" s="6"/>
      <c r="JM29" s="6"/>
      <c r="JN29" s="6"/>
      <c r="JO29" s="6"/>
      <c r="JP29" s="6"/>
      <c r="JQ29" s="6"/>
      <c r="JR29" s="6"/>
      <c r="JS29" s="6"/>
      <c r="JT29" s="6"/>
      <c r="JU29" s="6"/>
      <c r="JV29" s="6"/>
      <c r="JW29" s="6"/>
      <c r="JX29" s="6"/>
      <c r="JY29" s="6"/>
      <c r="JZ29" s="6"/>
      <c r="KA29" s="6"/>
      <c r="KB29" s="6"/>
      <c r="KC29" s="6"/>
      <c r="KD29" s="6"/>
      <c r="KE29" s="6"/>
      <c r="KF29" s="6"/>
      <c r="KG29" s="6"/>
      <c r="KH29" s="6"/>
      <c r="KI29" s="6"/>
      <c r="KJ29" s="6"/>
      <c r="KK29" s="6"/>
      <c r="KL29" s="6"/>
      <c r="KM29" s="6"/>
      <c r="KN29" s="6"/>
      <c r="KO29" s="6"/>
      <c r="KP29" s="6"/>
      <c r="KQ29" s="6"/>
      <c r="KR29" s="6"/>
      <c r="KS29" s="6"/>
      <c r="KT29" s="6"/>
      <c r="KU29" s="6"/>
      <c r="KV29" s="6"/>
      <c r="KW29" s="6"/>
      <c r="KX29" s="6"/>
      <c r="KY29" s="6"/>
      <c r="KZ29" s="6"/>
      <c r="LA29" s="6"/>
      <c r="LB29" s="6"/>
      <c r="LC29" s="6"/>
      <c r="LD29" s="6"/>
      <c r="LE29" s="6"/>
      <c r="LF29" s="6"/>
      <c r="LG29" s="6"/>
      <c r="LH29" s="6"/>
      <c r="LI29" s="6"/>
      <c r="LJ29" s="6"/>
      <c r="LK29" s="6"/>
      <c r="LL29" s="6"/>
      <c r="LM29" s="6"/>
      <c r="LN29" s="6"/>
      <c r="LO29" s="6"/>
      <c r="LP29" s="6"/>
      <c r="LQ29" s="6"/>
      <c r="LR29" s="6"/>
      <c r="LS29" s="6"/>
      <c r="LT29" s="6"/>
      <c r="LU29" s="6"/>
      <c r="LV29" s="6"/>
      <c r="LW29" s="6"/>
      <c r="LX29" s="6"/>
      <c r="LY29" s="6"/>
      <c r="LZ29" s="6"/>
      <c r="MA29" s="6"/>
      <c r="MB29" s="6"/>
      <c r="MC29" s="6"/>
      <c r="MD29" s="6"/>
      <c r="ME29" s="6"/>
      <c r="MF29" s="6"/>
      <c r="MG29" s="6"/>
      <c r="MH29" s="6"/>
      <c r="MI29" s="6"/>
      <c r="MJ29" s="6"/>
      <c r="MK29" s="6"/>
      <c r="ML29" s="6"/>
      <c r="MM29" s="6"/>
      <c r="MN29" s="6"/>
      <c r="MO29" s="6"/>
      <c r="MP29" s="6"/>
      <c r="MQ29" s="6"/>
      <c r="MR29" s="6"/>
      <c r="MS29" s="6"/>
      <c r="MT29" s="6"/>
      <c r="MU29" s="6"/>
      <c r="MV29" s="6"/>
      <c r="MW29" s="6"/>
      <c r="MX29" s="6"/>
      <c r="MY29" s="6"/>
      <c r="MZ29" s="6"/>
      <c r="NA29" s="6"/>
      <c r="NB29" s="6"/>
      <c r="NC29" s="6"/>
      <c r="ND29" s="6"/>
      <c r="NE29" s="6"/>
      <c r="NF29" s="6"/>
      <c r="NG29" s="6"/>
      <c r="NH29" s="6"/>
      <c r="NI29" s="6"/>
      <c r="NJ29" s="6"/>
      <c r="NK29" s="6"/>
      <c r="NL29" s="6"/>
      <c r="NM29" s="6"/>
      <c r="NN29" s="6"/>
      <c r="NO29" s="6"/>
      <c r="NP29" s="6"/>
      <c r="NQ29" s="6"/>
      <c r="NR29" s="6"/>
      <c r="NS29" s="6"/>
      <c r="NT29" s="6"/>
      <c r="NU29" s="6"/>
      <c r="NV29" s="6"/>
      <c r="NW29" s="6"/>
      <c r="NX29" s="6"/>
      <c r="NY29" s="6"/>
      <c r="NZ29" s="6"/>
      <c r="OA29" s="6"/>
      <c r="OB29" s="6"/>
      <c r="OC29" s="6"/>
      <c r="OD29" s="6"/>
      <c r="OE29" s="6"/>
      <c r="OF29" s="6"/>
      <c r="OG29" s="6"/>
      <c r="OH29" s="6"/>
      <c r="OI29" s="6"/>
      <c r="OJ29" s="6"/>
      <c r="OK29" s="6"/>
      <c r="OL29" s="6"/>
      <c r="OM29" s="6"/>
      <c r="ON29" s="6"/>
      <c r="OO29" s="6"/>
      <c r="OP29" s="6"/>
      <c r="OQ29" s="6"/>
      <c r="OR29" s="6"/>
      <c r="OS29" s="6"/>
    </row>
    <row r="30" spans="1:409" x14ac:dyDescent="0.3">
      <c r="A30" s="9">
        <v>3</v>
      </c>
      <c r="B30" s="23"/>
      <c r="C30" s="23"/>
      <c r="D30" s="54"/>
      <c r="E30" s="55"/>
      <c r="F30" s="24">
        <f t="shared" si="4"/>
        <v>0</v>
      </c>
      <c r="G30" s="76" t="str">
        <f t="shared" si="5"/>
        <v/>
      </c>
      <c r="H30" s="77"/>
      <c r="I30" s="78">
        <f t="shared" si="6"/>
        <v>0</v>
      </c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  <c r="IW30" s="6"/>
      <c r="IX30" s="6"/>
      <c r="IY30" s="6"/>
      <c r="IZ30" s="6"/>
      <c r="JA30" s="6"/>
      <c r="JB30" s="6"/>
      <c r="JC30" s="6"/>
      <c r="JD30" s="6"/>
      <c r="JE30" s="6"/>
      <c r="JF30" s="6"/>
      <c r="JG30" s="6"/>
      <c r="JH30" s="6"/>
      <c r="JI30" s="6"/>
      <c r="JJ30" s="6"/>
      <c r="JK30" s="6"/>
      <c r="JL30" s="6"/>
      <c r="JM30" s="6"/>
      <c r="JN30" s="6"/>
      <c r="JO30" s="6"/>
      <c r="JP30" s="6"/>
      <c r="JQ30" s="6"/>
      <c r="JR30" s="6"/>
      <c r="JS30" s="6"/>
      <c r="JT30" s="6"/>
      <c r="JU30" s="6"/>
      <c r="JV30" s="6"/>
      <c r="JW30" s="6"/>
      <c r="JX30" s="6"/>
      <c r="JY30" s="6"/>
      <c r="JZ30" s="6"/>
      <c r="KA30" s="6"/>
      <c r="KB30" s="6"/>
      <c r="KC30" s="6"/>
      <c r="KD30" s="6"/>
      <c r="KE30" s="6"/>
      <c r="KF30" s="6"/>
      <c r="KG30" s="6"/>
      <c r="KH30" s="6"/>
      <c r="KI30" s="6"/>
      <c r="KJ30" s="6"/>
      <c r="KK30" s="6"/>
      <c r="KL30" s="6"/>
      <c r="KM30" s="6"/>
      <c r="KN30" s="6"/>
      <c r="KO30" s="6"/>
      <c r="KP30" s="6"/>
      <c r="KQ30" s="6"/>
      <c r="KR30" s="6"/>
      <c r="KS30" s="6"/>
      <c r="KT30" s="6"/>
      <c r="KU30" s="6"/>
      <c r="KV30" s="6"/>
      <c r="KW30" s="6"/>
      <c r="KX30" s="6"/>
      <c r="KY30" s="6"/>
      <c r="KZ30" s="6"/>
      <c r="LA30" s="6"/>
      <c r="LB30" s="6"/>
      <c r="LC30" s="6"/>
      <c r="LD30" s="6"/>
      <c r="LE30" s="6"/>
      <c r="LF30" s="6"/>
      <c r="LG30" s="6"/>
      <c r="LH30" s="6"/>
      <c r="LI30" s="6"/>
      <c r="LJ30" s="6"/>
      <c r="LK30" s="6"/>
      <c r="LL30" s="6"/>
      <c r="LM30" s="6"/>
      <c r="LN30" s="6"/>
      <c r="LO30" s="6"/>
      <c r="LP30" s="6"/>
      <c r="LQ30" s="6"/>
      <c r="LR30" s="6"/>
      <c r="LS30" s="6"/>
      <c r="LT30" s="6"/>
      <c r="LU30" s="6"/>
      <c r="LV30" s="6"/>
      <c r="LW30" s="6"/>
      <c r="LX30" s="6"/>
      <c r="LY30" s="6"/>
      <c r="LZ30" s="6"/>
      <c r="MA30" s="6"/>
      <c r="MB30" s="6"/>
      <c r="MC30" s="6"/>
      <c r="MD30" s="6"/>
      <c r="ME30" s="6"/>
      <c r="MF30" s="6"/>
      <c r="MG30" s="6"/>
      <c r="MH30" s="6"/>
      <c r="MI30" s="6"/>
      <c r="MJ30" s="6"/>
      <c r="MK30" s="6"/>
      <c r="ML30" s="6"/>
      <c r="MM30" s="6"/>
      <c r="MN30" s="6"/>
      <c r="MO30" s="6"/>
      <c r="MP30" s="6"/>
      <c r="MQ30" s="6"/>
      <c r="MR30" s="6"/>
      <c r="MS30" s="6"/>
      <c r="MT30" s="6"/>
      <c r="MU30" s="6"/>
      <c r="MV30" s="6"/>
      <c r="MW30" s="6"/>
      <c r="MX30" s="6"/>
      <c r="MY30" s="6"/>
      <c r="MZ30" s="6"/>
      <c r="NA30" s="6"/>
      <c r="NB30" s="6"/>
      <c r="NC30" s="6"/>
      <c r="ND30" s="6"/>
      <c r="NE30" s="6"/>
      <c r="NF30" s="6"/>
      <c r="NG30" s="6"/>
      <c r="NH30" s="6"/>
      <c r="NI30" s="6"/>
      <c r="NJ30" s="6"/>
      <c r="NK30" s="6"/>
      <c r="NL30" s="6"/>
      <c r="NM30" s="6"/>
      <c r="NN30" s="6"/>
      <c r="NO30" s="6"/>
      <c r="NP30" s="6"/>
      <c r="NQ30" s="6"/>
      <c r="NR30" s="6"/>
      <c r="NS30" s="6"/>
      <c r="NT30" s="6"/>
      <c r="NU30" s="6"/>
      <c r="NV30" s="6"/>
      <c r="NW30" s="6"/>
      <c r="NX30" s="6"/>
      <c r="NY30" s="6"/>
      <c r="NZ30" s="6"/>
      <c r="OA30" s="6"/>
      <c r="OB30" s="6"/>
      <c r="OC30" s="6"/>
      <c r="OD30" s="6"/>
      <c r="OE30" s="6"/>
      <c r="OF30" s="6"/>
      <c r="OG30" s="6"/>
      <c r="OH30" s="6"/>
      <c r="OI30" s="6"/>
      <c r="OJ30" s="6"/>
      <c r="OK30" s="6"/>
      <c r="OL30" s="6"/>
      <c r="OM30" s="6"/>
      <c r="ON30" s="6"/>
      <c r="OO30" s="6"/>
      <c r="OP30" s="6"/>
      <c r="OQ30" s="6"/>
      <c r="OR30" s="6"/>
      <c r="OS30" s="6"/>
    </row>
    <row r="31" spans="1:409" x14ac:dyDescent="0.3">
      <c r="A31" s="9">
        <v>4</v>
      </c>
      <c r="B31" s="23"/>
      <c r="C31" s="23"/>
      <c r="D31" s="54"/>
      <c r="E31" s="55"/>
      <c r="F31" s="24">
        <f t="shared" si="4"/>
        <v>0</v>
      </c>
      <c r="G31" s="76" t="str">
        <f t="shared" si="5"/>
        <v/>
      </c>
      <c r="H31" s="77"/>
      <c r="I31" s="78">
        <f t="shared" si="6"/>
        <v>0</v>
      </c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  <c r="IW31" s="6"/>
      <c r="IX31" s="6"/>
      <c r="IY31" s="6"/>
      <c r="IZ31" s="6"/>
      <c r="JA31" s="6"/>
      <c r="JB31" s="6"/>
      <c r="JC31" s="6"/>
      <c r="JD31" s="6"/>
      <c r="JE31" s="6"/>
      <c r="JF31" s="6"/>
      <c r="JG31" s="6"/>
      <c r="JH31" s="6"/>
      <c r="JI31" s="6"/>
      <c r="JJ31" s="6"/>
      <c r="JK31" s="6"/>
      <c r="JL31" s="6"/>
      <c r="JM31" s="6"/>
      <c r="JN31" s="6"/>
      <c r="JO31" s="6"/>
      <c r="JP31" s="6"/>
      <c r="JQ31" s="6"/>
      <c r="JR31" s="6"/>
      <c r="JS31" s="6"/>
      <c r="JT31" s="6"/>
      <c r="JU31" s="6"/>
      <c r="JV31" s="6"/>
      <c r="JW31" s="6"/>
      <c r="JX31" s="6"/>
      <c r="JY31" s="6"/>
      <c r="JZ31" s="6"/>
      <c r="KA31" s="6"/>
      <c r="KB31" s="6"/>
      <c r="KC31" s="6"/>
      <c r="KD31" s="6"/>
      <c r="KE31" s="6"/>
      <c r="KF31" s="6"/>
      <c r="KG31" s="6"/>
      <c r="KH31" s="6"/>
      <c r="KI31" s="6"/>
      <c r="KJ31" s="6"/>
      <c r="KK31" s="6"/>
      <c r="KL31" s="6"/>
      <c r="KM31" s="6"/>
      <c r="KN31" s="6"/>
      <c r="KO31" s="6"/>
      <c r="KP31" s="6"/>
      <c r="KQ31" s="6"/>
      <c r="KR31" s="6"/>
      <c r="KS31" s="6"/>
      <c r="KT31" s="6"/>
      <c r="KU31" s="6"/>
      <c r="KV31" s="6"/>
      <c r="KW31" s="6"/>
      <c r="KX31" s="6"/>
      <c r="KY31" s="6"/>
      <c r="KZ31" s="6"/>
      <c r="LA31" s="6"/>
      <c r="LB31" s="6"/>
      <c r="LC31" s="6"/>
      <c r="LD31" s="6"/>
      <c r="LE31" s="6"/>
      <c r="LF31" s="6"/>
      <c r="LG31" s="6"/>
      <c r="LH31" s="6"/>
      <c r="LI31" s="6"/>
      <c r="LJ31" s="6"/>
      <c r="LK31" s="6"/>
      <c r="LL31" s="6"/>
      <c r="LM31" s="6"/>
      <c r="LN31" s="6"/>
      <c r="LO31" s="6"/>
      <c r="LP31" s="6"/>
      <c r="LQ31" s="6"/>
      <c r="LR31" s="6"/>
      <c r="LS31" s="6"/>
      <c r="LT31" s="6"/>
      <c r="LU31" s="6"/>
      <c r="LV31" s="6"/>
      <c r="LW31" s="6"/>
      <c r="LX31" s="6"/>
      <c r="LY31" s="6"/>
      <c r="LZ31" s="6"/>
      <c r="MA31" s="6"/>
      <c r="MB31" s="6"/>
      <c r="MC31" s="6"/>
      <c r="MD31" s="6"/>
      <c r="ME31" s="6"/>
      <c r="MF31" s="6"/>
      <c r="MG31" s="6"/>
      <c r="MH31" s="6"/>
      <c r="MI31" s="6"/>
      <c r="MJ31" s="6"/>
      <c r="MK31" s="6"/>
      <c r="ML31" s="6"/>
      <c r="MM31" s="6"/>
      <c r="MN31" s="6"/>
      <c r="MO31" s="6"/>
      <c r="MP31" s="6"/>
      <c r="MQ31" s="6"/>
      <c r="MR31" s="6"/>
      <c r="MS31" s="6"/>
      <c r="MT31" s="6"/>
      <c r="MU31" s="6"/>
      <c r="MV31" s="6"/>
      <c r="MW31" s="6"/>
      <c r="MX31" s="6"/>
      <c r="MY31" s="6"/>
      <c r="MZ31" s="6"/>
      <c r="NA31" s="6"/>
      <c r="NB31" s="6"/>
      <c r="NC31" s="6"/>
      <c r="ND31" s="6"/>
      <c r="NE31" s="6"/>
      <c r="NF31" s="6"/>
      <c r="NG31" s="6"/>
      <c r="NH31" s="6"/>
      <c r="NI31" s="6"/>
      <c r="NJ31" s="6"/>
      <c r="NK31" s="6"/>
      <c r="NL31" s="6"/>
      <c r="NM31" s="6"/>
      <c r="NN31" s="6"/>
      <c r="NO31" s="6"/>
      <c r="NP31" s="6"/>
      <c r="NQ31" s="6"/>
      <c r="NR31" s="6"/>
      <c r="NS31" s="6"/>
      <c r="NT31" s="6"/>
      <c r="NU31" s="6"/>
      <c r="NV31" s="6"/>
      <c r="NW31" s="6"/>
      <c r="NX31" s="6"/>
      <c r="NY31" s="6"/>
      <c r="NZ31" s="6"/>
      <c r="OA31" s="6"/>
      <c r="OB31" s="6"/>
      <c r="OC31" s="6"/>
      <c r="OD31" s="6"/>
      <c r="OE31" s="6"/>
      <c r="OF31" s="6"/>
      <c r="OG31" s="6"/>
      <c r="OH31" s="6"/>
      <c r="OI31" s="6"/>
      <c r="OJ31" s="6"/>
      <c r="OK31" s="6"/>
      <c r="OL31" s="6"/>
      <c r="OM31" s="6"/>
      <c r="ON31" s="6"/>
      <c r="OO31" s="6"/>
      <c r="OP31" s="6"/>
      <c r="OQ31" s="6"/>
      <c r="OR31" s="6"/>
      <c r="OS31" s="6"/>
    </row>
    <row r="32" spans="1:409" x14ac:dyDescent="0.3">
      <c r="A32" s="9">
        <v>5</v>
      </c>
      <c r="B32" s="23"/>
      <c r="C32" s="23"/>
      <c r="D32" s="54"/>
      <c r="E32" s="55"/>
      <c r="F32" s="24">
        <f t="shared" si="4"/>
        <v>0</v>
      </c>
      <c r="G32" s="76" t="str">
        <f t="shared" si="5"/>
        <v/>
      </c>
      <c r="H32" s="77"/>
      <c r="I32" s="78">
        <f t="shared" si="6"/>
        <v>0</v>
      </c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  <c r="IV32" s="6"/>
      <c r="IW32" s="6"/>
      <c r="IX32" s="6"/>
      <c r="IY32" s="6"/>
      <c r="IZ32" s="6"/>
      <c r="JA32" s="6"/>
      <c r="JB32" s="6"/>
      <c r="JC32" s="6"/>
      <c r="JD32" s="6"/>
      <c r="JE32" s="6"/>
      <c r="JF32" s="6"/>
      <c r="JG32" s="6"/>
      <c r="JH32" s="6"/>
      <c r="JI32" s="6"/>
      <c r="JJ32" s="6"/>
      <c r="JK32" s="6"/>
      <c r="JL32" s="6"/>
      <c r="JM32" s="6"/>
      <c r="JN32" s="6"/>
      <c r="JO32" s="6"/>
      <c r="JP32" s="6"/>
      <c r="JQ32" s="6"/>
      <c r="JR32" s="6"/>
      <c r="JS32" s="6"/>
      <c r="JT32" s="6"/>
      <c r="JU32" s="6"/>
      <c r="JV32" s="6"/>
      <c r="JW32" s="6"/>
      <c r="JX32" s="6"/>
      <c r="JY32" s="6"/>
      <c r="JZ32" s="6"/>
      <c r="KA32" s="6"/>
      <c r="KB32" s="6"/>
      <c r="KC32" s="6"/>
      <c r="KD32" s="6"/>
      <c r="KE32" s="6"/>
      <c r="KF32" s="6"/>
      <c r="KG32" s="6"/>
      <c r="KH32" s="6"/>
      <c r="KI32" s="6"/>
      <c r="KJ32" s="6"/>
      <c r="KK32" s="6"/>
      <c r="KL32" s="6"/>
      <c r="KM32" s="6"/>
      <c r="KN32" s="6"/>
      <c r="KO32" s="6"/>
      <c r="KP32" s="6"/>
      <c r="KQ32" s="6"/>
      <c r="KR32" s="6"/>
      <c r="KS32" s="6"/>
      <c r="KT32" s="6"/>
      <c r="KU32" s="6"/>
      <c r="KV32" s="6"/>
      <c r="KW32" s="6"/>
      <c r="KX32" s="6"/>
      <c r="KY32" s="6"/>
      <c r="KZ32" s="6"/>
      <c r="LA32" s="6"/>
      <c r="LB32" s="6"/>
      <c r="LC32" s="6"/>
      <c r="LD32" s="6"/>
      <c r="LE32" s="6"/>
      <c r="LF32" s="6"/>
      <c r="LG32" s="6"/>
      <c r="LH32" s="6"/>
      <c r="LI32" s="6"/>
      <c r="LJ32" s="6"/>
      <c r="LK32" s="6"/>
      <c r="LL32" s="6"/>
      <c r="LM32" s="6"/>
      <c r="LN32" s="6"/>
      <c r="LO32" s="6"/>
      <c r="LP32" s="6"/>
      <c r="LQ32" s="6"/>
      <c r="LR32" s="6"/>
      <c r="LS32" s="6"/>
      <c r="LT32" s="6"/>
      <c r="LU32" s="6"/>
      <c r="LV32" s="6"/>
      <c r="LW32" s="6"/>
      <c r="LX32" s="6"/>
      <c r="LY32" s="6"/>
      <c r="LZ32" s="6"/>
      <c r="MA32" s="6"/>
      <c r="MB32" s="6"/>
      <c r="MC32" s="6"/>
      <c r="MD32" s="6"/>
      <c r="ME32" s="6"/>
      <c r="MF32" s="6"/>
      <c r="MG32" s="6"/>
      <c r="MH32" s="6"/>
      <c r="MI32" s="6"/>
      <c r="MJ32" s="6"/>
      <c r="MK32" s="6"/>
      <c r="ML32" s="6"/>
      <c r="MM32" s="6"/>
      <c r="MN32" s="6"/>
      <c r="MO32" s="6"/>
      <c r="MP32" s="6"/>
      <c r="MQ32" s="6"/>
      <c r="MR32" s="6"/>
      <c r="MS32" s="6"/>
      <c r="MT32" s="6"/>
      <c r="MU32" s="6"/>
      <c r="MV32" s="6"/>
      <c r="MW32" s="6"/>
      <c r="MX32" s="6"/>
      <c r="MY32" s="6"/>
      <c r="MZ32" s="6"/>
      <c r="NA32" s="6"/>
      <c r="NB32" s="6"/>
      <c r="NC32" s="6"/>
      <c r="ND32" s="6"/>
      <c r="NE32" s="6"/>
      <c r="NF32" s="6"/>
      <c r="NG32" s="6"/>
      <c r="NH32" s="6"/>
      <c r="NI32" s="6"/>
      <c r="NJ32" s="6"/>
      <c r="NK32" s="6"/>
      <c r="NL32" s="6"/>
      <c r="NM32" s="6"/>
      <c r="NN32" s="6"/>
      <c r="NO32" s="6"/>
      <c r="NP32" s="6"/>
      <c r="NQ32" s="6"/>
      <c r="NR32" s="6"/>
      <c r="NS32" s="6"/>
      <c r="NT32" s="6"/>
      <c r="NU32" s="6"/>
      <c r="NV32" s="6"/>
      <c r="NW32" s="6"/>
      <c r="NX32" s="6"/>
      <c r="NY32" s="6"/>
      <c r="NZ32" s="6"/>
      <c r="OA32" s="6"/>
      <c r="OB32" s="6"/>
      <c r="OC32" s="6"/>
      <c r="OD32" s="6"/>
      <c r="OE32" s="6"/>
      <c r="OF32" s="6"/>
      <c r="OG32" s="6"/>
      <c r="OH32" s="6"/>
      <c r="OI32" s="6"/>
      <c r="OJ32" s="6"/>
      <c r="OK32" s="6"/>
      <c r="OL32" s="6"/>
      <c r="OM32" s="6"/>
      <c r="ON32" s="6"/>
      <c r="OO32" s="6"/>
      <c r="OP32" s="6"/>
      <c r="OQ32" s="6"/>
      <c r="OR32" s="6"/>
      <c r="OS32" s="6"/>
    </row>
    <row r="33" spans="1:409" x14ac:dyDescent="0.3">
      <c r="A33" s="9">
        <v>6</v>
      </c>
      <c r="B33" s="23"/>
      <c r="C33" s="23"/>
      <c r="D33" s="54"/>
      <c r="E33" s="55"/>
      <c r="F33" s="24">
        <f t="shared" si="4"/>
        <v>0</v>
      </c>
      <c r="G33" s="76" t="str">
        <f t="shared" si="5"/>
        <v/>
      </c>
      <c r="H33" s="77"/>
      <c r="I33" s="78">
        <f t="shared" si="6"/>
        <v>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  <c r="IW33" s="6"/>
      <c r="IX33" s="6"/>
      <c r="IY33" s="6"/>
      <c r="IZ33" s="6"/>
      <c r="JA33" s="6"/>
      <c r="JB33" s="6"/>
      <c r="JC33" s="6"/>
      <c r="JD33" s="6"/>
      <c r="JE33" s="6"/>
      <c r="JF33" s="6"/>
      <c r="JG33" s="6"/>
      <c r="JH33" s="6"/>
      <c r="JI33" s="6"/>
      <c r="JJ33" s="6"/>
      <c r="JK33" s="6"/>
      <c r="JL33" s="6"/>
      <c r="JM33" s="6"/>
      <c r="JN33" s="6"/>
      <c r="JO33" s="6"/>
      <c r="JP33" s="6"/>
      <c r="JQ33" s="6"/>
      <c r="JR33" s="6"/>
      <c r="JS33" s="6"/>
      <c r="JT33" s="6"/>
      <c r="JU33" s="6"/>
      <c r="JV33" s="6"/>
      <c r="JW33" s="6"/>
      <c r="JX33" s="6"/>
      <c r="JY33" s="6"/>
      <c r="JZ33" s="6"/>
      <c r="KA33" s="6"/>
      <c r="KB33" s="6"/>
      <c r="KC33" s="6"/>
      <c r="KD33" s="6"/>
      <c r="KE33" s="6"/>
      <c r="KF33" s="6"/>
      <c r="KG33" s="6"/>
      <c r="KH33" s="6"/>
      <c r="KI33" s="6"/>
      <c r="KJ33" s="6"/>
      <c r="KK33" s="6"/>
      <c r="KL33" s="6"/>
      <c r="KM33" s="6"/>
      <c r="KN33" s="6"/>
      <c r="KO33" s="6"/>
      <c r="KP33" s="6"/>
      <c r="KQ33" s="6"/>
      <c r="KR33" s="6"/>
      <c r="KS33" s="6"/>
      <c r="KT33" s="6"/>
      <c r="KU33" s="6"/>
      <c r="KV33" s="6"/>
      <c r="KW33" s="6"/>
      <c r="KX33" s="6"/>
      <c r="KY33" s="6"/>
      <c r="KZ33" s="6"/>
      <c r="LA33" s="6"/>
      <c r="LB33" s="6"/>
      <c r="LC33" s="6"/>
      <c r="LD33" s="6"/>
      <c r="LE33" s="6"/>
      <c r="LF33" s="6"/>
      <c r="LG33" s="6"/>
      <c r="LH33" s="6"/>
      <c r="LI33" s="6"/>
      <c r="LJ33" s="6"/>
      <c r="LK33" s="6"/>
      <c r="LL33" s="6"/>
      <c r="LM33" s="6"/>
      <c r="LN33" s="6"/>
      <c r="LO33" s="6"/>
      <c r="LP33" s="6"/>
      <c r="LQ33" s="6"/>
      <c r="LR33" s="6"/>
      <c r="LS33" s="6"/>
      <c r="LT33" s="6"/>
      <c r="LU33" s="6"/>
      <c r="LV33" s="6"/>
      <c r="LW33" s="6"/>
      <c r="LX33" s="6"/>
      <c r="LY33" s="6"/>
      <c r="LZ33" s="6"/>
      <c r="MA33" s="6"/>
      <c r="MB33" s="6"/>
      <c r="MC33" s="6"/>
      <c r="MD33" s="6"/>
      <c r="ME33" s="6"/>
      <c r="MF33" s="6"/>
      <c r="MG33" s="6"/>
      <c r="MH33" s="6"/>
      <c r="MI33" s="6"/>
      <c r="MJ33" s="6"/>
      <c r="MK33" s="6"/>
      <c r="ML33" s="6"/>
      <c r="MM33" s="6"/>
      <c r="MN33" s="6"/>
      <c r="MO33" s="6"/>
      <c r="MP33" s="6"/>
      <c r="MQ33" s="6"/>
      <c r="MR33" s="6"/>
      <c r="MS33" s="6"/>
      <c r="MT33" s="6"/>
      <c r="MU33" s="6"/>
      <c r="MV33" s="6"/>
      <c r="MW33" s="6"/>
      <c r="MX33" s="6"/>
      <c r="MY33" s="6"/>
      <c r="MZ33" s="6"/>
      <c r="NA33" s="6"/>
      <c r="NB33" s="6"/>
      <c r="NC33" s="6"/>
      <c r="ND33" s="6"/>
      <c r="NE33" s="6"/>
      <c r="NF33" s="6"/>
      <c r="NG33" s="6"/>
      <c r="NH33" s="6"/>
      <c r="NI33" s="6"/>
      <c r="NJ33" s="6"/>
      <c r="NK33" s="6"/>
      <c r="NL33" s="6"/>
      <c r="NM33" s="6"/>
      <c r="NN33" s="6"/>
      <c r="NO33" s="6"/>
      <c r="NP33" s="6"/>
      <c r="NQ33" s="6"/>
      <c r="NR33" s="6"/>
      <c r="NS33" s="6"/>
      <c r="NT33" s="6"/>
      <c r="NU33" s="6"/>
      <c r="NV33" s="6"/>
      <c r="NW33" s="6"/>
      <c r="NX33" s="6"/>
      <c r="NY33" s="6"/>
      <c r="NZ33" s="6"/>
      <c r="OA33" s="6"/>
      <c r="OB33" s="6"/>
      <c r="OC33" s="6"/>
      <c r="OD33" s="6"/>
      <c r="OE33" s="6"/>
      <c r="OF33" s="6"/>
      <c r="OG33" s="6"/>
      <c r="OH33" s="6"/>
      <c r="OI33" s="6"/>
      <c r="OJ33" s="6"/>
      <c r="OK33" s="6"/>
      <c r="OL33" s="6"/>
      <c r="OM33" s="6"/>
      <c r="ON33" s="6"/>
      <c r="OO33" s="6"/>
      <c r="OP33" s="6"/>
      <c r="OQ33" s="6"/>
      <c r="OR33" s="6"/>
      <c r="OS33" s="6"/>
    </row>
    <row r="34" spans="1:409" x14ac:dyDescent="0.3">
      <c r="A34" s="9">
        <v>7</v>
      </c>
      <c r="B34" s="23"/>
      <c r="C34" s="23"/>
      <c r="D34" s="54"/>
      <c r="E34" s="55"/>
      <c r="F34" s="24">
        <f t="shared" si="4"/>
        <v>0</v>
      </c>
      <c r="G34" s="76" t="str">
        <f t="shared" si="5"/>
        <v/>
      </c>
      <c r="H34" s="77"/>
      <c r="I34" s="78">
        <f t="shared" si="6"/>
        <v>0</v>
      </c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  <c r="IW34" s="6"/>
      <c r="IX34" s="6"/>
      <c r="IY34" s="6"/>
      <c r="IZ34" s="6"/>
      <c r="JA34" s="6"/>
      <c r="JB34" s="6"/>
      <c r="JC34" s="6"/>
      <c r="JD34" s="6"/>
      <c r="JE34" s="6"/>
      <c r="JF34" s="6"/>
      <c r="JG34" s="6"/>
      <c r="JH34" s="6"/>
      <c r="JI34" s="6"/>
      <c r="JJ34" s="6"/>
      <c r="JK34" s="6"/>
      <c r="JL34" s="6"/>
      <c r="JM34" s="6"/>
      <c r="JN34" s="6"/>
      <c r="JO34" s="6"/>
      <c r="JP34" s="6"/>
      <c r="JQ34" s="6"/>
      <c r="JR34" s="6"/>
      <c r="JS34" s="6"/>
      <c r="JT34" s="6"/>
      <c r="JU34" s="6"/>
      <c r="JV34" s="6"/>
      <c r="JW34" s="6"/>
      <c r="JX34" s="6"/>
      <c r="JY34" s="6"/>
      <c r="JZ34" s="6"/>
      <c r="KA34" s="6"/>
      <c r="KB34" s="6"/>
      <c r="KC34" s="6"/>
      <c r="KD34" s="6"/>
      <c r="KE34" s="6"/>
      <c r="KF34" s="6"/>
      <c r="KG34" s="6"/>
      <c r="KH34" s="6"/>
      <c r="KI34" s="6"/>
      <c r="KJ34" s="6"/>
      <c r="KK34" s="6"/>
      <c r="KL34" s="6"/>
      <c r="KM34" s="6"/>
      <c r="KN34" s="6"/>
      <c r="KO34" s="6"/>
      <c r="KP34" s="6"/>
      <c r="KQ34" s="6"/>
      <c r="KR34" s="6"/>
      <c r="KS34" s="6"/>
      <c r="KT34" s="6"/>
      <c r="KU34" s="6"/>
      <c r="KV34" s="6"/>
      <c r="KW34" s="6"/>
      <c r="KX34" s="6"/>
      <c r="KY34" s="6"/>
      <c r="KZ34" s="6"/>
      <c r="LA34" s="6"/>
      <c r="LB34" s="6"/>
      <c r="LC34" s="6"/>
      <c r="LD34" s="6"/>
      <c r="LE34" s="6"/>
      <c r="LF34" s="6"/>
      <c r="LG34" s="6"/>
      <c r="LH34" s="6"/>
      <c r="LI34" s="6"/>
      <c r="LJ34" s="6"/>
      <c r="LK34" s="6"/>
      <c r="LL34" s="6"/>
      <c r="LM34" s="6"/>
      <c r="LN34" s="6"/>
      <c r="LO34" s="6"/>
      <c r="LP34" s="6"/>
      <c r="LQ34" s="6"/>
      <c r="LR34" s="6"/>
      <c r="LS34" s="6"/>
      <c r="LT34" s="6"/>
      <c r="LU34" s="6"/>
      <c r="LV34" s="6"/>
      <c r="LW34" s="6"/>
      <c r="LX34" s="6"/>
      <c r="LY34" s="6"/>
      <c r="LZ34" s="6"/>
      <c r="MA34" s="6"/>
      <c r="MB34" s="6"/>
      <c r="MC34" s="6"/>
      <c r="MD34" s="6"/>
      <c r="ME34" s="6"/>
      <c r="MF34" s="6"/>
      <c r="MG34" s="6"/>
      <c r="MH34" s="6"/>
      <c r="MI34" s="6"/>
      <c r="MJ34" s="6"/>
      <c r="MK34" s="6"/>
      <c r="ML34" s="6"/>
      <c r="MM34" s="6"/>
      <c r="MN34" s="6"/>
      <c r="MO34" s="6"/>
      <c r="MP34" s="6"/>
      <c r="MQ34" s="6"/>
      <c r="MR34" s="6"/>
      <c r="MS34" s="6"/>
      <c r="MT34" s="6"/>
      <c r="MU34" s="6"/>
      <c r="MV34" s="6"/>
      <c r="MW34" s="6"/>
      <c r="MX34" s="6"/>
      <c r="MY34" s="6"/>
      <c r="MZ34" s="6"/>
      <c r="NA34" s="6"/>
      <c r="NB34" s="6"/>
      <c r="NC34" s="6"/>
      <c r="ND34" s="6"/>
      <c r="NE34" s="6"/>
      <c r="NF34" s="6"/>
      <c r="NG34" s="6"/>
      <c r="NH34" s="6"/>
      <c r="NI34" s="6"/>
      <c r="NJ34" s="6"/>
      <c r="NK34" s="6"/>
      <c r="NL34" s="6"/>
      <c r="NM34" s="6"/>
      <c r="NN34" s="6"/>
      <c r="NO34" s="6"/>
      <c r="NP34" s="6"/>
      <c r="NQ34" s="6"/>
      <c r="NR34" s="6"/>
      <c r="NS34" s="6"/>
      <c r="NT34" s="6"/>
      <c r="NU34" s="6"/>
      <c r="NV34" s="6"/>
      <c r="NW34" s="6"/>
      <c r="NX34" s="6"/>
      <c r="NY34" s="6"/>
      <c r="NZ34" s="6"/>
      <c r="OA34" s="6"/>
      <c r="OB34" s="6"/>
      <c r="OC34" s="6"/>
      <c r="OD34" s="6"/>
      <c r="OE34" s="6"/>
      <c r="OF34" s="6"/>
      <c r="OG34" s="6"/>
      <c r="OH34" s="6"/>
      <c r="OI34" s="6"/>
      <c r="OJ34" s="6"/>
      <c r="OK34" s="6"/>
      <c r="OL34" s="6"/>
      <c r="OM34" s="6"/>
      <c r="ON34" s="6"/>
      <c r="OO34" s="6"/>
      <c r="OP34" s="6"/>
      <c r="OQ34" s="6"/>
      <c r="OR34" s="6"/>
      <c r="OS34" s="6"/>
    </row>
    <row r="35" spans="1:409" x14ac:dyDescent="0.3">
      <c r="A35" s="9">
        <v>8</v>
      </c>
      <c r="B35" s="23"/>
      <c r="C35" s="23"/>
      <c r="D35" s="54"/>
      <c r="E35" s="55"/>
      <c r="F35" s="24">
        <f t="shared" si="4"/>
        <v>0</v>
      </c>
      <c r="G35" s="76" t="str">
        <f t="shared" si="5"/>
        <v/>
      </c>
      <c r="H35" s="77"/>
      <c r="I35" s="78">
        <f t="shared" si="6"/>
        <v>0</v>
      </c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  <c r="IX35" s="6"/>
      <c r="IY35" s="6"/>
      <c r="IZ35" s="6"/>
      <c r="JA35" s="6"/>
      <c r="JB35" s="6"/>
      <c r="JC35" s="6"/>
      <c r="JD35" s="6"/>
      <c r="JE35" s="6"/>
      <c r="JF35" s="6"/>
      <c r="JG35" s="6"/>
      <c r="JH35" s="6"/>
      <c r="JI35" s="6"/>
      <c r="JJ35" s="6"/>
      <c r="JK35" s="6"/>
      <c r="JL35" s="6"/>
      <c r="JM35" s="6"/>
      <c r="JN35" s="6"/>
      <c r="JO35" s="6"/>
      <c r="JP35" s="6"/>
      <c r="JQ35" s="6"/>
      <c r="JR35" s="6"/>
      <c r="JS35" s="6"/>
      <c r="JT35" s="6"/>
      <c r="JU35" s="6"/>
      <c r="JV35" s="6"/>
      <c r="JW35" s="6"/>
      <c r="JX35" s="6"/>
      <c r="JY35" s="6"/>
      <c r="JZ35" s="6"/>
      <c r="KA35" s="6"/>
      <c r="KB35" s="6"/>
      <c r="KC35" s="6"/>
      <c r="KD35" s="6"/>
      <c r="KE35" s="6"/>
      <c r="KF35" s="6"/>
      <c r="KG35" s="6"/>
      <c r="KH35" s="6"/>
      <c r="KI35" s="6"/>
      <c r="KJ35" s="6"/>
      <c r="KK35" s="6"/>
      <c r="KL35" s="6"/>
      <c r="KM35" s="6"/>
      <c r="KN35" s="6"/>
      <c r="KO35" s="6"/>
      <c r="KP35" s="6"/>
      <c r="KQ35" s="6"/>
      <c r="KR35" s="6"/>
      <c r="KS35" s="6"/>
      <c r="KT35" s="6"/>
      <c r="KU35" s="6"/>
      <c r="KV35" s="6"/>
      <c r="KW35" s="6"/>
      <c r="KX35" s="6"/>
      <c r="KY35" s="6"/>
      <c r="KZ35" s="6"/>
      <c r="LA35" s="6"/>
      <c r="LB35" s="6"/>
      <c r="LC35" s="6"/>
      <c r="LD35" s="6"/>
      <c r="LE35" s="6"/>
      <c r="LF35" s="6"/>
      <c r="LG35" s="6"/>
      <c r="LH35" s="6"/>
      <c r="LI35" s="6"/>
      <c r="LJ35" s="6"/>
      <c r="LK35" s="6"/>
      <c r="LL35" s="6"/>
      <c r="LM35" s="6"/>
      <c r="LN35" s="6"/>
      <c r="LO35" s="6"/>
      <c r="LP35" s="6"/>
      <c r="LQ35" s="6"/>
      <c r="LR35" s="6"/>
      <c r="LS35" s="6"/>
      <c r="LT35" s="6"/>
      <c r="LU35" s="6"/>
      <c r="LV35" s="6"/>
      <c r="LW35" s="6"/>
      <c r="LX35" s="6"/>
      <c r="LY35" s="6"/>
      <c r="LZ35" s="6"/>
      <c r="MA35" s="6"/>
      <c r="MB35" s="6"/>
      <c r="MC35" s="6"/>
      <c r="MD35" s="6"/>
      <c r="ME35" s="6"/>
      <c r="MF35" s="6"/>
      <c r="MG35" s="6"/>
      <c r="MH35" s="6"/>
      <c r="MI35" s="6"/>
      <c r="MJ35" s="6"/>
      <c r="MK35" s="6"/>
      <c r="ML35" s="6"/>
      <c r="MM35" s="6"/>
      <c r="MN35" s="6"/>
      <c r="MO35" s="6"/>
      <c r="MP35" s="6"/>
      <c r="MQ35" s="6"/>
      <c r="MR35" s="6"/>
      <c r="MS35" s="6"/>
      <c r="MT35" s="6"/>
      <c r="MU35" s="6"/>
      <c r="MV35" s="6"/>
      <c r="MW35" s="6"/>
      <c r="MX35" s="6"/>
      <c r="MY35" s="6"/>
      <c r="MZ35" s="6"/>
      <c r="NA35" s="6"/>
      <c r="NB35" s="6"/>
      <c r="NC35" s="6"/>
      <c r="ND35" s="6"/>
      <c r="NE35" s="6"/>
      <c r="NF35" s="6"/>
      <c r="NG35" s="6"/>
      <c r="NH35" s="6"/>
      <c r="NI35" s="6"/>
      <c r="NJ35" s="6"/>
      <c r="NK35" s="6"/>
      <c r="NL35" s="6"/>
      <c r="NM35" s="6"/>
      <c r="NN35" s="6"/>
      <c r="NO35" s="6"/>
      <c r="NP35" s="6"/>
      <c r="NQ35" s="6"/>
      <c r="NR35" s="6"/>
      <c r="NS35" s="6"/>
      <c r="NT35" s="6"/>
      <c r="NU35" s="6"/>
      <c r="NV35" s="6"/>
      <c r="NW35" s="6"/>
      <c r="NX35" s="6"/>
      <c r="NY35" s="6"/>
      <c r="NZ35" s="6"/>
      <c r="OA35" s="6"/>
      <c r="OB35" s="6"/>
      <c r="OC35" s="6"/>
      <c r="OD35" s="6"/>
      <c r="OE35" s="6"/>
      <c r="OF35" s="6"/>
      <c r="OG35" s="6"/>
      <c r="OH35" s="6"/>
      <c r="OI35" s="6"/>
      <c r="OJ35" s="6"/>
      <c r="OK35" s="6"/>
      <c r="OL35" s="6"/>
      <c r="OM35" s="6"/>
      <c r="ON35" s="6"/>
      <c r="OO35" s="6"/>
      <c r="OP35" s="6"/>
      <c r="OQ35" s="6"/>
      <c r="OR35" s="6"/>
      <c r="OS35" s="6"/>
    </row>
    <row r="36" spans="1:409" x14ac:dyDescent="0.3">
      <c r="A36" s="9">
        <v>9</v>
      </c>
      <c r="B36" s="23"/>
      <c r="C36" s="23"/>
      <c r="D36" s="54"/>
      <c r="E36" s="55"/>
      <c r="F36" s="24">
        <f t="shared" si="4"/>
        <v>0</v>
      </c>
      <c r="G36" s="76" t="str">
        <f t="shared" si="5"/>
        <v/>
      </c>
      <c r="H36" s="77"/>
      <c r="I36" s="78">
        <f t="shared" si="6"/>
        <v>0</v>
      </c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  <c r="IW36" s="6"/>
      <c r="IX36" s="6"/>
      <c r="IY36" s="6"/>
      <c r="IZ36" s="6"/>
      <c r="JA36" s="6"/>
      <c r="JB36" s="6"/>
      <c r="JC36" s="6"/>
      <c r="JD36" s="6"/>
      <c r="JE36" s="6"/>
      <c r="JF36" s="6"/>
      <c r="JG36" s="6"/>
      <c r="JH36" s="6"/>
      <c r="JI36" s="6"/>
      <c r="JJ36" s="6"/>
      <c r="JK36" s="6"/>
      <c r="JL36" s="6"/>
      <c r="JM36" s="6"/>
      <c r="JN36" s="6"/>
      <c r="JO36" s="6"/>
      <c r="JP36" s="6"/>
      <c r="JQ36" s="6"/>
      <c r="JR36" s="6"/>
      <c r="JS36" s="6"/>
      <c r="JT36" s="6"/>
      <c r="JU36" s="6"/>
      <c r="JV36" s="6"/>
      <c r="JW36" s="6"/>
      <c r="JX36" s="6"/>
      <c r="JY36" s="6"/>
      <c r="JZ36" s="6"/>
      <c r="KA36" s="6"/>
      <c r="KB36" s="6"/>
      <c r="KC36" s="6"/>
      <c r="KD36" s="6"/>
      <c r="KE36" s="6"/>
      <c r="KF36" s="6"/>
      <c r="KG36" s="6"/>
      <c r="KH36" s="6"/>
      <c r="KI36" s="6"/>
      <c r="KJ36" s="6"/>
      <c r="KK36" s="6"/>
      <c r="KL36" s="6"/>
      <c r="KM36" s="6"/>
      <c r="KN36" s="6"/>
      <c r="KO36" s="6"/>
      <c r="KP36" s="6"/>
      <c r="KQ36" s="6"/>
      <c r="KR36" s="6"/>
      <c r="KS36" s="6"/>
      <c r="KT36" s="6"/>
      <c r="KU36" s="6"/>
      <c r="KV36" s="6"/>
      <c r="KW36" s="6"/>
      <c r="KX36" s="6"/>
      <c r="KY36" s="6"/>
      <c r="KZ36" s="6"/>
      <c r="LA36" s="6"/>
      <c r="LB36" s="6"/>
      <c r="LC36" s="6"/>
      <c r="LD36" s="6"/>
      <c r="LE36" s="6"/>
      <c r="LF36" s="6"/>
      <c r="LG36" s="6"/>
      <c r="LH36" s="6"/>
      <c r="LI36" s="6"/>
      <c r="LJ36" s="6"/>
      <c r="LK36" s="6"/>
      <c r="LL36" s="6"/>
      <c r="LM36" s="6"/>
      <c r="LN36" s="6"/>
      <c r="LO36" s="6"/>
      <c r="LP36" s="6"/>
      <c r="LQ36" s="6"/>
      <c r="LR36" s="6"/>
      <c r="LS36" s="6"/>
      <c r="LT36" s="6"/>
      <c r="LU36" s="6"/>
      <c r="LV36" s="6"/>
      <c r="LW36" s="6"/>
      <c r="LX36" s="6"/>
      <c r="LY36" s="6"/>
      <c r="LZ36" s="6"/>
      <c r="MA36" s="6"/>
      <c r="MB36" s="6"/>
      <c r="MC36" s="6"/>
      <c r="MD36" s="6"/>
      <c r="ME36" s="6"/>
      <c r="MF36" s="6"/>
      <c r="MG36" s="6"/>
      <c r="MH36" s="6"/>
      <c r="MI36" s="6"/>
      <c r="MJ36" s="6"/>
      <c r="MK36" s="6"/>
      <c r="ML36" s="6"/>
      <c r="MM36" s="6"/>
      <c r="MN36" s="6"/>
      <c r="MO36" s="6"/>
      <c r="MP36" s="6"/>
      <c r="MQ36" s="6"/>
      <c r="MR36" s="6"/>
      <c r="MS36" s="6"/>
      <c r="MT36" s="6"/>
      <c r="MU36" s="6"/>
      <c r="MV36" s="6"/>
      <c r="MW36" s="6"/>
      <c r="MX36" s="6"/>
      <c r="MY36" s="6"/>
      <c r="MZ36" s="6"/>
      <c r="NA36" s="6"/>
      <c r="NB36" s="6"/>
      <c r="NC36" s="6"/>
      <c r="ND36" s="6"/>
      <c r="NE36" s="6"/>
      <c r="NF36" s="6"/>
      <c r="NG36" s="6"/>
      <c r="NH36" s="6"/>
      <c r="NI36" s="6"/>
      <c r="NJ36" s="6"/>
      <c r="NK36" s="6"/>
      <c r="NL36" s="6"/>
      <c r="NM36" s="6"/>
      <c r="NN36" s="6"/>
      <c r="NO36" s="6"/>
      <c r="NP36" s="6"/>
      <c r="NQ36" s="6"/>
      <c r="NR36" s="6"/>
      <c r="NS36" s="6"/>
      <c r="NT36" s="6"/>
      <c r="NU36" s="6"/>
      <c r="NV36" s="6"/>
      <c r="NW36" s="6"/>
      <c r="NX36" s="6"/>
      <c r="NY36" s="6"/>
      <c r="NZ36" s="6"/>
      <c r="OA36" s="6"/>
      <c r="OB36" s="6"/>
      <c r="OC36" s="6"/>
      <c r="OD36" s="6"/>
      <c r="OE36" s="6"/>
      <c r="OF36" s="6"/>
      <c r="OG36" s="6"/>
      <c r="OH36" s="6"/>
      <c r="OI36" s="6"/>
      <c r="OJ36" s="6"/>
      <c r="OK36" s="6"/>
      <c r="OL36" s="6"/>
      <c r="OM36" s="6"/>
      <c r="ON36" s="6"/>
      <c r="OO36" s="6"/>
      <c r="OP36" s="6"/>
      <c r="OQ36" s="6"/>
      <c r="OR36" s="6"/>
      <c r="OS36" s="6"/>
    </row>
    <row r="37" spans="1:409" ht="15" thickBot="1" x14ac:dyDescent="0.35">
      <c r="A37" s="9">
        <v>10</v>
      </c>
      <c r="B37" s="23"/>
      <c r="C37" s="23"/>
      <c r="D37" s="54"/>
      <c r="E37" s="55"/>
      <c r="F37" s="24">
        <f t="shared" si="4"/>
        <v>0</v>
      </c>
      <c r="G37" s="76" t="str">
        <f t="shared" si="5"/>
        <v/>
      </c>
      <c r="H37" s="77"/>
      <c r="I37" s="78">
        <f t="shared" si="6"/>
        <v>0</v>
      </c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  <c r="IW37" s="6"/>
      <c r="IX37" s="6"/>
      <c r="IY37" s="6"/>
      <c r="IZ37" s="6"/>
      <c r="JA37" s="6"/>
      <c r="JB37" s="6"/>
      <c r="JC37" s="6"/>
      <c r="JD37" s="6"/>
      <c r="JE37" s="6"/>
      <c r="JF37" s="6"/>
      <c r="JG37" s="6"/>
      <c r="JH37" s="6"/>
      <c r="JI37" s="6"/>
      <c r="JJ37" s="6"/>
      <c r="JK37" s="6"/>
      <c r="JL37" s="6"/>
      <c r="JM37" s="6"/>
      <c r="JN37" s="6"/>
      <c r="JO37" s="6"/>
      <c r="JP37" s="6"/>
      <c r="JQ37" s="6"/>
      <c r="JR37" s="6"/>
      <c r="JS37" s="6"/>
      <c r="JT37" s="6"/>
      <c r="JU37" s="6"/>
      <c r="JV37" s="6"/>
      <c r="JW37" s="6"/>
      <c r="JX37" s="6"/>
      <c r="JY37" s="6"/>
      <c r="JZ37" s="6"/>
      <c r="KA37" s="6"/>
      <c r="KB37" s="6"/>
      <c r="KC37" s="6"/>
      <c r="KD37" s="6"/>
      <c r="KE37" s="6"/>
      <c r="KF37" s="6"/>
      <c r="KG37" s="6"/>
      <c r="KH37" s="6"/>
      <c r="KI37" s="6"/>
      <c r="KJ37" s="6"/>
      <c r="KK37" s="6"/>
      <c r="KL37" s="6"/>
      <c r="KM37" s="6"/>
      <c r="KN37" s="6"/>
      <c r="KO37" s="6"/>
      <c r="KP37" s="6"/>
      <c r="KQ37" s="6"/>
      <c r="KR37" s="6"/>
      <c r="KS37" s="6"/>
      <c r="KT37" s="6"/>
      <c r="KU37" s="6"/>
      <c r="KV37" s="6"/>
      <c r="KW37" s="6"/>
      <c r="KX37" s="6"/>
      <c r="KY37" s="6"/>
      <c r="KZ37" s="6"/>
      <c r="LA37" s="6"/>
      <c r="LB37" s="6"/>
      <c r="LC37" s="6"/>
      <c r="LD37" s="6"/>
      <c r="LE37" s="6"/>
      <c r="LF37" s="6"/>
      <c r="LG37" s="6"/>
      <c r="LH37" s="6"/>
      <c r="LI37" s="6"/>
      <c r="LJ37" s="6"/>
      <c r="LK37" s="6"/>
      <c r="LL37" s="6"/>
      <c r="LM37" s="6"/>
      <c r="LN37" s="6"/>
      <c r="LO37" s="6"/>
      <c r="LP37" s="6"/>
      <c r="LQ37" s="6"/>
      <c r="LR37" s="6"/>
      <c r="LS37" s="6"/>
      <c r="LT37" s="6"/>
      <c r="LU37" s="6"/>
      <c r="LV37" s="6"/>
      <c r="LW37" s="6"/>
      <c r="LX37" s="6"/>
      <c r="LY37" s="6"/>
      <c r="LZ37" s="6"/>
      <c r="MA37" s="6"/>
      <c r="MB37" s="6"/>
      <c r="MC37" s="6"/>
      <c r="MD37" s="6"/>
      <c r="ME37" s="6"/>
      <c r="MF37" s="6"/>
      <c r="MG37" s="6"/>
      <c r="MH37" s="6"/>
      <c r="MI37" s="6"/>
      <c r="MJ37" s="6"/>
      <c r="MK37" s="6"/>
      <c r="ML37" s="6"/>
      <c r="MM37" s="6"/>
      <c r="MN37" s="6"/>
      <c r="MO37" s="6"/>
      <c r="MP37" s="6"/>
      <c r="MQ37" s="6"/>
      <c r="MR37" s="6"/>
      <c r="MS37" s="6"/>
      <c r="MT37" s="6"/>
      <c r="MU37" s="6"/>
      <c r="MV37" s="6"/>
      <c r="MW37" s="6"/>
      <c r="MX37" s="6"/>
      <c r="MY37" s="6"/>
      <c r="MZ37" s="6"/>
      <c r="NA37" s="6"/>
      <c r="NB37" s="6"/>
      <c r="NC37" s="6"/>
      <c r="ND37" s="6"/>
      <c r="NE37" s="6"/>
      <c r="NF37" s="6"/>
      <c r="NG37" s="6"/>
      <c r="NH37" s="6"/>
      <c r="NI37" s="6"/>
      <c r="NJ37" s="6"/>
      <c r="NK37" s="6"/>
      <c r="NL37" s="6"/>
      <c r="NM37" s="6"/>
      <c r="NN37" s="6"/>
      <c r="NO37" s="6"/>
      <c r="NP37" s="6"/>
      <c r="NQ37" s="6"/>
      <c r="NR37" s="6"/>
      <c r="NS37" s="6"/>
      <c r="NT37" s="6"/>
      <c r="NU37" s="6"/>
      <c r="NV37" s="6"/>
      <c r="NW37" s="6"/>
      <c r="NX37" s="6"/>
      <c r="NY37" s="6"/>
      <c r="NZ37" s="6"/>
      <c r="OA37" s="6"/>
      <c r="OB37" s="6"/>
      <c r="OC37" s="6"/>
      <c r="OD37" s="6"/>
      <c r="OE37" s="6"/>
      <c r="OF37" s="6"/>
      <c r="OG37" s="6"/>
      <c r="OH37" s="6"/>
      <c r="OI37" s="6"/>
      <c r="OJ37" s="6"/>
      <c r="OK37" s="6"/>
      <c r="OL37" s="6"/>
      <c r="OM37" s="6"/>
      <c r="ON37" s="6"/>
      <c r="OO37" s="6"/>
      <c r="OP37" s="6"/>
      <c r="OQ37" s="6"/>
      <c r="OR37" s="6"/>
      <c r="OS37" s="6"/>
    </row>
    <row r="38" spans="1:409" ht="15" thickBot="1" x14ac:dyDescent="0.35">
      <c r="A38" s="12"/>
      <c r="B38" s="13"/>
      <c r="C38" s="13"/>
      <c r="D38" s="91" t="s">
        <v>11</v>
      </c>
      <c r="E38" s="92"/>
      <c r="F38" s="25">
        <f>SUM(F28:F37)</f>
        <v>0</v>
      </c>
      <c r="G38" s="79">
        <f>SUM(G28:G37)</f>
        <v>0</v>
      </c>
      <c r="H38" s="80"/>
      <c r="I38" s="79">
        <f t="shared" ref="I38" si="7">SUM(I28:I37)</f>
        <v>0</v>
      </c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  <c r="IW38" s="6"/>
      <c r="IX38" s="6"/>
      <c r="IY38" s="6"/>
      <c r="IZ38" s="6"/>
      <c r="JA38" s="6"/>
      <c r="JB38" s="6"/>
      <c r="JC38" s="6"/>
      <c r="JD38" s="6"/>
      <c r="JE38" s="6"/>
      <c r="JF38" s="6"/>
      <c r="JG38" s="6"/>
      <c r="JH38" s="6"/>
      <c r="JI38" s="6"/>
      <c r="JJ38" s="6"/>
      <c r="JK38" s="6"/>
      <c r="JL38" s="6"/>
      <c r="JM38" s="6"/>
      <c r="JN38" s="6"/>
      <c r="JO38" s="6"/>
      <c r="JP38" s="6"/>
      <c r="JQ38" s="6"/>
      <c r="JR38" s="6"/>
      <c r="JS38" s="6"/>
      <c r="JT38" s="6"/>
      <c r="JU38" s="6"/>
      <c r="JV38" s="6"/>
      <c r="JW38" s="6"/>
      <c r="JX38" s="6"/>
      <c r="JY38" s="6"/>
      <c r="JZ38" s="6"/>
      <c r="KA38" s="6"/>
      <c r="KB38" s="6"/>
      <c r="KC38" s="6"/>
      <c r="KD38" s="6"/>
      <c r="KE38" s="6"/>
      <c r="KF38" s="6"/>
      <c r="KG38" s="6"/>
      <c r="KH38" s="6"/>
      <c r="KI38" s="6"/>
      <c r="KJ38" s="6"/>
      <c r="KK38" s="6"/>
      <c r="KL38" s="6"/>
      <c r="KM38" s="6"/>
      <c r="KN38" s="6"/>
      <c r="KO38" s="6"/>
      <c r="KP38" s="6"/>
      <c r="KQ38" s="6"/>
      <c r="KR38" s="6"/>
      <c r="KS38" s="6"/>
      <c r="KT38" s="6"/>
      <c r="KU38" s="6"/>
      <c r="KV38" s="6"/>
      <c r="KW38" s="6"/>
      <c r="KX38" s="6"/>
      <c r="KY38" s="6"/>
      <c r="KZ38" s="6"/>
      <c r="LA38" s="6"/>
      <c r="LB38" s="6"/>
      <c r="LC38" s="6"/>
      <c r="LD38" s="6"/>
      <c r="LE38" s="6"/>
      <c r="LF38" s="6"/>
      <c r="LG38" s="6"/>
      <c r="LH38" s="6"/>
      <c r="LI38" s="6"/>
      <c r="LJ38" s="6"/>
      <c r="LK38" s="6"/>
      <c r="LL38" s="6"/>
      <c r="LM38" s="6"/>
      <c r="LN38" s="6"/>
      <c r="LO38" s="6"/>
      <c r="LP38" s="6"/>
      <c r="LQ38" s="6"/>
      <c r="LR38" s="6"/>
      <c r="LS38" s="6"/>
      <c r="LT38" s="6"/>
      <c r="LU38" s="6"/>
      <c r="LV38" s="6"/>
      <c r="LW38" s="6"/>
      <c r="LX38" s="6"/>
      <c r="LY38" s="6"/>
      <c r="LZ38" s="6"/>
      <c r="MA38" s="6"/>
      <c r="MB38" s="6"/>
      <c r="MC38" s="6"/>
      <c r="MD38" s="6"/>
      <c r="ME38" s="6"/>
      <c r="MF38" s="6"/>
      <c r="MG38" s="6"/>
      <c r="MH38" s="6"/>
      <c r="MI38" s="6"/>
      <c r="MJ38" s="6"/>
      <c r="MK38" s="6"/>
      <c r="ML38" s="6"/>
      <c r="MM38" s="6"/>
      <c r="MN38" s="6"/>
      <c r="MO38" s="6"/>
      <c r="MP38" s="6"/>
      <c r="MQ38" s="6"/>
      <c r="MR38" s="6"/>
      <c r="MS38" s="6"/>
      <c r="MT38" s="6"/>
      <c r="MU38" s="6"/>
      <c r="MV38" s="6"/>
      <c r="MW38" s="6"/>
      <c r="MX38" s="6"/>
      <c r="MY38" s="6"/>
      <c r="MZ38" s="6"/>
      <c r="NA38" s="6"/>
      <c r="NB38" s="6"/>
      <c r="NC38" s="6"/>
      <c r="ND38" s="6"/>
      <c r="NE38" s="6"/>
      <c r="NF38" s="6"/>
      <c r="NG38" s="6"/>
      <c r="NH38" s="6"/>
      <c r="NI38" s="6"/>
      <c r="NJ38" s="6"/>
      <c r="NK38" s="6"/>
      <c r="NL38" s="6"/>
      <c r="NM38" s="6"/>
      <c r="NN38" s="6"/>
      <c r="NO38" s="6"/>
      <c r="NP38" s="6"/>
      <c r="NQ38" s="6"/>
      <c r="NR38" s="6"/>
      <c r="NS38" s="6"/>
      <c r="NT38" s="6"/>
      <c r="NU38" s="6"/>
      <c r="NV38" s="6"/>
      <c r="NW38" s="6"/>
      <c r="NX38" s="6"/>
      <c r="NY38" s="6"/>
      <c r="NZ38" s="6"/>
      <c r="OA38" s="6"/>
      <c r="OB38" s="6"/>
      <c r="OC38" s="6"/>
      <c r="OD38" s="6"/>
      <c r="OE38" s="6"/>
      <c r="OF38" s="6"/>
      <c r="OG38" s="6"/>
      <c r="OH38" s="6"/>
      <c r="OI38" s="6"/>
      <c r="OJ38" s="6"/>
      <c r="OK38" s="6"/>
      <c r="OL38" s="6"/>
      <c r="OM38" s="6"/>
      <c r="ON38" s="6"/>
      <c r="OO38" s="6"/>
      <c r="OP38" s="6"/>
      <c r="OQ38" s="6"/>
      <c r="OR38" s="6"/>
      <c r="OS38" s="6"/>
    </row>
    <row r="39" spans="1:409" ht="15" thickBot="1" x14ac:dyDescent="0.35">
      <c r="A39" s="22"/>
      <c r="B39" s="4"/>
      <c r="C39" s="4"/>
      <c r="D39" s="4"/>
      <c r="E39" s="5"/>
      <c r="F39" s="74">
        <f>F24+F38</f>
        <v>0</v>
      </c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7"/>
      <c r="HB39" s="27"/>
      <c r="HC39" s="27"/>
      <c r="HD39" s="27"/>
      <c r="HE39" s="27"/>
      <c r="HF39" s="27"/>
      <c r="HG39" s="27"/>
      <c r="HH39" s="27"/>
      <c r="HI39" s="27"/>
      <c r="HJ39" s="27"/>
      <c r="HK39" s="27"/>
      <c r="HL39" s="27"/>
      <c r="HM39" s="27"/>
      <c r="HN39" s="27"/>
      <c r="HO39" s="27"/>
      <c r="HP39" s="27"/>
      <c r="HQ39" s="27"/>
      <c r="HR39" s="27"/>
      <c r="HS39" s="27"/>
      <c r="HT39" s="27"/>
      <c r="HU39" s="27"/>
      <c r="HV39" s="27"/>
      <c r="HW39" s="27"/>
      <c r="HX39" s="27"/>
      <c r="HY39" s="27"/>
      <c r="HZ39" s="27"/>
      <c r="IA39" s="27"/>
      <c r="IB39" s="27"/>
      <c r="IC39" s="27"/>
      <c r="ID39" s="27"/>
      <c r="IE39" s="27"/>
      <c r="IF39" s="27"/>
      <c r="IG39" s="27"/>
      <c r="IH39" s="27"/>
      <c r="II39" s="27"/>
      <c r="IJ39" s="27"/>
      <c r="IK39" s="27"/>
      <c r="IL39" s="27"/>
      <c r="IM39" s="27"/>
      <c r="IN39" s="27"/>
      <c r="IO39" s="27"/>
      <c r="IP39" s="27"/>
      <c r="IQ39" s="27"/>
      <c r="IR39" s="27"/>
      <c r="IS39" s="27"/>
      <c r="IT39" s="27"/>
      <c r="IU39" s="27"/>
      <c r="IV39" s="27"/>
      <c r="IW39" s="27"/>
      <c r="IX39" s="27"/>
      <c r="IY39" s="27"/>
      <c r="IZ39" s="27"/>
      <c r="JA39" s="27"/>
      <c r="JB39" s="27"/>
      <c r="JC39" s="27"/>
      <c r="JD39" s="27"/>
      <c r="JE39" s="27"/>
      <c r="JF39" s="27"/>
      <c r="JG39" s="27"/>
      <c r="JH39" s="27"/>
      <c r="JI39" s="27"/>
      <c r="JJ39" s="27"/>
      <c r="JK39" s="27"/>
      <c r="JL39" s="27"/>
      <c r="JM39" s="27"/>
      <c r="JN39" s="27"/>
      <c r="JO39" s="27"/>
      <c r="JP39" s="27"/>
      <c r="JQ39" s="27"/>
      <c r="JR39" s="27"/>
      <c r="JS39" s="27"/>
      <c r="JT39" s="27"/>
      <c r="JU39" s="27"/>
      <c r="JV39" s="27"/>
      <c r="JW39" s="27"/>
      <c r="JX39" s="27"/>
      <c r="JY39" s="27"/>
      <c r="JZ39" s="27"/>
      <c r="KA39" s="27"/>
      <c r="KB39" s="27"/>
      <c r="KC39" s="27"/>
      <c r="KD39" s="27"/>
      <c r="KE39" s="27"/>
      <c r="KF39" s="27"/>
      <c r="KG39" s="27"/>
      <c r="KH39" s="27"/>
      <c r="KI39" s="27"/>
      <c r="KJ39" s="27"/>
      <c r="KK39" s="27"/>
      <c r="KL39" s="27"/>
      <c r="KM39" s="27"/>
      <c r="KN39" s="27"/>
      <c r="KO39" s="27"/>
      <c r="KP39" s="27"/>
      <c r="KQ39" s="27"/>
      <c r="KR39" s="27"/>
      <c r="KS39" s="27"/>
      <c r="KT39" s="27"/>
      <c r="KU39" s="27"/>
      <c r="KV39" s="27"/>
      <c r="KW39" s="27"/>
      <c r="KX39" s="27"/>
      <c r="KY39" s="27"/>
      <c r="KZ39" s="27"/>
      <c r="LA39" s="27"/>
      <c r="LB39" s="27"/>
      <c r="LC39" s="27"/>
      <c r="LD39" s="27"/>
      <c r="LE39" s="27"/>
      <c r="LF39" s="27"/>
      <c r="LG39" s="27"/>
      <c r="LH39" s="27"/>
      <c r="LI39" s="27"/>
      <c r="LJ39" s="27"/>
      <c r="LK39" s="27"/>
      <c r="LL39" s="27"/>
      <c r="LM39" s="27"/>
      <c r="LN39" s="27"/>
      <c r="LO39" s="27"/>
      <c r="LP39" s="27"/>
      <c r="LQ39" s="27"/>
      <c r="LR39" s="27"/>
      <c r="LS39" s="27"/>
      <c r="LT39" s="27"/>
      <c r="LU39" s="27"/>
      <c r="LV39" s="27"/>
      <c r="LW39" s="27"/>
      <c r="LX39" s="27"/>
      <c r="LY39" s="27"/>
      <c r="LZ39" s="27"/>
      <c r="MA39" s="27"/>
      <c r="MB39" s="27"/>
      <c r="MC39" s="27"/>
      <c r="MD39" s="27"/>
      <c r="ME39" s="27"/>
      <c r="MF39" s="27"/>
      <c r="MG39" s="27"/>
      <c r="MH39" s="27"/>
      <c r="MI39" s="27"/>
      <c r="MJ39" s="27"/>
      <c r="MK39" s="27"/>
      <c r="ML39" s="27"/>
      <c r="MM39" s="27"/>
      <c r="MN39" s="27"/>
      <c r="MO39" s="27"/>
      <c r="MP39" s="27"/>
      <c r="MQ39" s="27"/>
      <c r="MR39" s="27"/>
      <c r="MS39" s="27"/>
      <c r="MT39" s="27"/>
      <c r="MU39" s="27"/>
      <c r="MV39" s="27"/>
      <c r="MW39" s="27"/>
      <c r="MX39" s="27"/>
      <c r="MY39" s="27"/>
      <c r="MZ39" s="27"/>
      <c r="NA39" s="27"/>
      <c r="NB39" s="27"/>
      <c r="NC39" s="27"/>
      <c r="ND39" s="27"/>
      <c r="NE39" s="27"/>
      <c r="NF39" s="27"/>
      <c r="NG39" s="27"/>
      <c r="NH39" s="27"/>
      <c r="NI39" s="27"/>
      <c r="NJ39" s="27"/>
      <c r="NK39" s="27"/>
      <c r="NL39" s="27"/>
      <c r="NM39" s="27"/>
      <c r="NN39" s="27"/>
      <c r="NO39" s="27"/>
      <c r="NP39" s="27"/>
      <c r="NQ39" s="27"/>
      <c r="NR39" s="27"/>
      <c r="NS39" s="27"/>
      <c r="NT39" s="27"/>
      <c r="NU39" s="27"/>
      <c r="NV39" s="27"/>
      <c r="NW39" s="27"/>
      <c r="NX39" s="27"/>
      <c r="NY39" s="27"/>
      <c r="NZ39" s="27"/>
      <c r="OA39" s="27"/>
      <c r="OB39" s="27"/>
      <c r="OC39" s="27"/>
      <c r="OD39" s="27"/>
      <c r="OE39" s="27"/>
      <c r="OF39" s="27"/>
      <c r="OG39" s="27"/>
      <c r="OH39" s="27"/>
      <c r="OI39" s="27"/>
      <c r="OJ39" s="27"/>
      <c r="OK39" s="27"/>
      <c r="OL39" s="27"/>
      <c r="OM39" s="27"/>
      <c r="ON39" s="27"/>
      <c r="OO39" s="27"/>
      <c r="OP39" s="27"/>
      <c r="OQ39" s="27"/>
      <c r="OR39" s="27"/>
      <c r="OS39" s="27"/>
    </row>
    <row r="40" spans="1:409" ht="23.25" customHeight="1" thickBot="1" x14ac:dyDescent="0.35">
      <c r="A40" s="107" t="s">
        <v>41</v>
      </c>
      <c r="B40" s="108"/>
      <c r="C40" s="108"/>
      <c r="D40" s="108"/>
      <c r="E40" s="109"/>
      <c r="F40" s="38">
        <f>IF(F39&gt;$E$11,$E$11,F39)</f>
        <v>0</v>
      </c>
    </row>
    <row r="43" spans="1:409" ht="18.600000000000001" customHeight="1" x14ac:dyDescent="0.3">
      <c r="A43" s="124" t="s">
        <v>15</v>
      </c>
      <c r="B43" s="125"/>
      <c r="C43" s="125"/>
      <c r="D43" s="126"/>
      <c r="E43" s="130" t="s">
        <v>35</v>
      </c>
      <c r="F43" s="131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  <c r="IT43" s="6"/>
      <c r="IU43" s="6"/>
      <c r="IV43" s="6"/>
      <c r="IW43" s="6"/>
      <c r="IX43" s="6"/>
      <c r="IY43" s="6"/>
      <c r="IZ43" s="6"/>
      <c r="JA43" s="6"/>
      <c r="JB43" s="6"/>
      <c r="JC43" s="6"/>
      <c r="JD43" s="6"/>
      <c r="JE43" s="6"/>
      <c r="JF43" s="6"/>
      <c r="JG43" s="6"/>
      <c r="JH43" s="6"/>
      <c r="JI43" s="6"/>
      <c r="JJ43" s="6"/>
      <c r="JK43" s="6"/>
      <c r="JL43" s="6"/>
      <c r="JM43" s="6"/>
      <c r="JN43" s="6"/>
      <c r="JO43" s="6"/>
      <c r="JP43" s="6"/>
      <c r="JQ43" s="6"/>
      <c r="JR43" s="6"/>
      <c r="JS43" s="6"/>
      <c r="JT43" s="6"/>
      <c r="JU43" s="6"/>
      <c r="JV43" s="6"/>
      <c r="JW43" s="6"/>
      <c r="JX43" s="6"/>
      <c r="JY43" s="6"/>
      <c r="JZ43" s="6"/>
      <c r="KA43" s="6"/>
      <c r="KB43" s="6"/>
      <c r="KC43" s="6"/>
      <c r="KD43" s="6"/>
      <c r="KE43" s="6"/>
      <c r="KF43" s="6"/>
      <c r="KG43" s="6"/>
      <c r="KH43" s="6"/>
      <c r="KI43" s="6"/>
      <c r="KJ43" s="6"/>
      <c r="KK43" s="6"/>
      <c r="KL43" s="6"/>
      <c r="KM43" s="6"/>
      <c r="KN43" s="6"/>
      <c r="KO43" s="6"/>
      <c r="KP43" s="6"/>
      <c r="KQ43" s="6"/>
      <c r="KR43" s="6"/>
      <c r="KS43" s="6"/>
      <c r="KT43" s="6"/>
      <c r="KU43" s="6"/>
      <c r="KV43" s="6"/>
      <c r="KW43" s="6"/>
      <c r="KX43" s="6"/>
      <c r="KY43" s="6"/>
      <c r="KZ43" s="6"/>
      <c r="LA43" s="6"/>
      <c r="LB43" s="6"/>
      <c r="LC43" s="6"/>
      <c r="LD43" s="6"/>
      <c r="LE43" s="6"/>
      <c r="LF43" s="6"/>
      <c r="LG43" s="6"/>
      <c r="LH43" s="6"/>
      <c r="LI43" s="6"/>
      <c r="LJ43" s="6"/>
      <c r="LK43" s="6"/>
      <c r="LL43" s="6"/>
      <c r="LM43" s="6"/>
      <c r="LN43" s="6"/>
      <c r="LO43" s="6"/>
      <c r="LP43" s="6"/>
      <c r="LQ43" s="6"/>
      <c r="LR43" s="6"/>
      <c r="LS43" s="6"/>
      <c r="LT43" s="6"/>
      <c r="LU43" s="6"/>
      <c r="LV43" s="6"/>
      <c r="LW43" s="6"/>
      <c r="LX43" s="6"/>
      <c r="LY43" s="6"/>
      <c r="LZ43" s="6"/>
      <c r="MA43" s="6"/>
      <c r="MB43" s="6"/>
      <c r="MC43" s="6"/>
      <c r="MD43" s="6"/>
      <c r="ME43" s="6"/>
      <c r="MF43" s="6"/>
      <c r="MG43" s="6"/>
      <c r="MH43" s="6"/>
      <c r="MI43" s="6"/>
      <c r="MJ43" s="6"/>
      <c r="MK43" s="6"/>
      <c r="ML43" s="6"/>
      <c r="MM43" s="6"/>
      <c r="MN43" s="6"/>
      <c r="MO43" s="6"/>
      <c r="MP43" s="6"/>
      <c r="MQ43" s="6"/>
      <c r="MR43" s="6"/>
      <c r="MS43" s="6"/>
      <c r="MT43" s="6"/>
      <c r="MU43" s="6"/>
      <c r="MV43" s="6"/>
      <c r="MW43" s="6"/>
      <c r="MX43" s="6"/>
      <c r="MY43" s="6"/>
      <c r="MZ43" s="6"/>
      <c r="NA43" s="6"/>
      <c r="NB43" s="6"/>
      <c r="NC43" s="6"/>
      <c r="ND43" s="6"/>
      <c r="NE43" s="6"/>
      <c r="NF43" s="6"/>
      <c r="NG43" s="6"/>
      <c r="NH43" s="6"/>
      <c r="NI43" s="6"/>
      <c r="NJ43" s="6"/>
      <c r="NK43" s="6"/>
      <c r="NL43" s="6"/>
      <c r="NM43" s="6"/>
      <c r="NN43" s="6"/>
      <c r="NO43" s="6"/>
      <c r="NP43" s="6"/>
      <c r="NQ43" s="6"/>
      <c r="NR43" s="6"/>
      <c r="NS43" s="6"/>
      <c r="NT43" s="6"/>
      <c r="NU43" s="6"/>
      <c r="NV43" s="6"/>
      <c r="NW43" s="6"/>
      <c r="NX43" s="6"/>
      <c r="NY43" s="6"/>
      <c r="NZ43" s="6"/>
      <c r="OA43" s="6"/>
      <c r="OB43" s="6"/>
      <c r="OC43" s="6"/>
      <c r="OD43" s="6"/>
      <c r="OE43" s="6"/>
      <c r="OF43" s="6"/>
      <c r="OG43" s="6"/>
      <c r="OH43" s="6"/>
      <c r="OI43" s="6"/>
      <c r="OJ43" s="6"/>
      <c r="OK43" s="6"/>
      <c r="OL43" s="6"/>
      <c r="OM43" s="6"/>
      <c r="ON43" s="6"/>
      <c r="OO43" s="6"/>
      <c r="OP43" s="6"/>
      <c r="OQ43" s="6"/>
      <c r="OR43" s="6"/>
      <c r="OS43" s="6"/>
    </row>
    <row r="44" spans="1:409" customFormat="1" ht="12.6" customHeight="1" x14ac:dyDescent="0.3">
      <c r="A44" s="127"/>
      <c r="B44" s="128"/>
      <c r="C44" s="128"/>
      <c r="D44" s="129"/>
      <c r="E44" s="85">
        <v>4</v>
      </c>
      <c r="F44" s="71" t="s">
        <v>12</v>
      </c>
    </row>
    <row r="45" spans="1:409" customFormat="1" ht="12.6" customHeight="1" x14ac:dyDescent="0.3"/>
    <row r="46" spans="1:409" ht="22.8" x14ac:dyDescent="0.3">
      <c r="A46" s="3" t="s">
        <v>3</v>
      </c>
      <c r="B46" s="112" t="s">
        <v>9</v>
      </c>
      <c r="C46" s="112"/>
      <c r="D46" s="33" t="s">
        <v>45</v>
      </c>
      <c r="E46" s="33" t="s">
        <v>10</v>
      </c>
      <c r="F46" s="35" t="s">
        <v>48</v>
      </c>
      <c r="G46" s="35" t="s">
        <v>49</v>
      </c>
      <c r="H46" s="35" t="s">
        <v>42</v>
      </c>
      <c r="I46" s="35" t="s">
        <v>43</v>
      </c>
      <c r="J46" s="36" t="s">
        <v>44</v>
      </c>
      <c r="K46" s="36" t="s">
        <v>46</v>
      </c>
    </row>
    <row r="47" spans="1:409" x14ac:dyDescent="0.3">
      <c r="A47" s="9">
        <v>1</v>
      </c>
      <c r="B47" s="113"/>
      <c r="C47" s="113"/>
      <c r="D47" s="54"/>
      <c r="E47" s="82"/>
      <c r="F47" s="24" t="str">
        <f>IF(AND(E47&gt;=1,E47&lt;=11),0.1,"")</f>
        <v/>
      </c>
      <c r="G47" s="24" t="str">
        <f>IF(AND(E47&gt;=12,E47&lt;=40),0.2,"")</f>
        <v/>
      </c>
      <c r="H47" s="24" t="str">
        <f>IF(AND(E47&gt;=41,E47&lt;=100),0.4,"")</f>
        <v/>
      </c>
      <c r="I47" s="24" t="str">
        <f>IF(AND(E47&gt;=101,E47&lt;=200),0.6,"")</f>
        <v/>
      </c>
      <c r="J47" s="24" t="str">
        <f>IF(E47&gt;=201,0.75,"")</f>
        <v/>
      </c>
      <c r="K47" s="81"/>
    </row>
    <row r="48" spans="1:409" x14ac:dyDescent="0.3">
      <c r="A48" s="9">
        <v>2</v>
      </c>
      <c r="B48" s="113"/>
      <c r="C48" s="113"/>
      <c r="D48" s="54"/>
      <c r="E48" s="82"/>
      <c r="F48" s="24" t="str">
        <f t="shared" ref="F48:F76" si="8">IF(AND(E48&gt;=1,E48&lt;=11),0.1,"")</f>
        <v/>
      </c>
      <c r="G48" s="24" t="str">
        <f t="shared" ref="G48:G76" si="9">IF(AND(E48&gt;=12,E48&lt;=40),0.2,"")</f>
        <v/>
      </c>
      <c r="H48" s="24" t="str">
        <f t="shared" ref="H48:H76" si="10">IF(AND(E48&gt;=41,E48&lt;=100),0.4,"")</f>
        <v/>
      </c>
      <c r="I48" s="24" t="str">
        <f t="shared" ref="I48:I76" si="11">IF(AND(E48&gt;=101,E48&lt;=200),0.6,"")</f>
        <v/>
      </c>
      <c r="J48" s="24" t="str">
        <f t="shared" ref="J48:J76" si="12">IF(E48&gt;=201,0.75,"")</f>
        <v/>
      </c>
      <c r="K48" s="81"/>
    </row>
    <row r="49" spans="1:11" x14ac:dyDescent="0.3">
      <c r="A49" s="9">
        <v>3</v>
      </c>
      <c r="B49" s="113"/>
      <c r="C49" s="113"/>
      <c r="D49" s="54"/>
      <c r="E49" s="82"/>
      <c r="F49" s="24" t="str">
        <f t="shared" si="8"/>
        <v/>
      </c>
      <c r="G49" s="24" t="str">
        <f t="shared" si="9"/>
        <v/>
      </c>
      <c r="H49" s="24" t="str">
        <f t="shared" si="10"/>
        <v/>
      </c>
      <c r="I49" s="24" t="str">
        <f t="shared" si="11"/>
        <v/>
      </c>
      <c r="J49" s="24" t="str">
        <f t="shared" si="12"/>
        <v/>
      </c>
      <c r="K49" s="81"/>
    </row>
    <row r="50" spans="1:11" x14ac:dyDescent="0.3">
      <c r="A50" s="9">
        <v>4</v>
      </c>
      <c r="B50" s="113"/>
      <c r="C50" s="113"/>
      <c r="D50" s="54"/>
      <c r="E50" s="82"/>
      <c r="F50" s="24" t="str">
        <f t="shared" si="8"/>
        <v/>
      </c>
      <c r="G50" s="24" t="str">
        <f t="shared" si="9"/>
        <v/>
      </c>
      <c r="H50" s="24" t="str">
        <f t="shared" si="10"/>
        <v/>
      </c>
      <c r="I50" s="24" t="str">
        <f t="shared" si="11"/>
        <v/>
      </c>
      <c r="J50" s="24" t="str">
        <f t="shared" si="12"/>
        <v/>
      </c>
      <c r="K50" s="81"/>
    </row>
    <row r="51" spans="1:11" ht="14.4" customHeight="1" x14ac:dyDescent="0.3">
      <c r="A51" s="9">
        <v>5</v>
      </c>
      <c r="B51" s="113"/>
      <c r="C51" s="113"/>
      <c r="D51" s="54"/>
      <c r="E51" s="82"/>
      <c r="F51" s="24" t="str">
        <f t="shared" si="8"/>
        <v/>
      </c>
      <c r="G51" s="24" t="str">
        <f t="shared" si="9"/>
        <v/>
      </c>
      <c r="H51" s="24" t="str">
        <f t="shared" si="10"/>
        <v/>
      </c>
      <c r="I51" s="24" t="str">
        <f t="shared" si="11"/>
        <v/>
      </c>
      <c r="J51" s="24" t="str">
        <f t="shared" si="12"/>
        <v/>
      </c>
      <c r="K51" s="81"/>
    </row>
    <row r="52" spans="1:11" x14ac:dyDescent="0.3">
      <c r="A52" s="9">
        <v>6</v>
      </c>
      <c r="B52" s="113"/>
      <c r="C52" s="113"/>
      <c r="D52" s="54"/>
      <c r="E52" s="82"/>
      <c r="F52" s="24" t="str">
        <f t="shared" si="8"/>
        <v/>
      </c>
      <c r="G52" s="24" t="str">
        <f t="shared" si="9"/>
        <v/>
      </c>
      <c r="H52" s="24" t="str">
        <f t="shared" si="10"/>
        <v/>
      </c>
      <c r="I52" s="24" t="str">
        <f t="shared" si="11"/>
        <v/>
      </c>
      <c r="J52" s="24" t="str">
        <f t="shared" si="12"/>
        <v/>
      </c>
      <c r="K52" s="81"/>
    </row>
    <row r="53" spans="1:11" x14ac:dyDescent="0.3">
      <c r="A53" s="9">
        <v>7</v>
      </c>
      <c r="B53" s="113"/>
      <c r="C53" s="113"/>
      <c r="D53" s="54"/>
      <c r="E53" s="82"/>
      <c r="F53" s="24" t="str">
        <f t="shared" si="8"/>
        <v/>
      </c>
      <c r="G53" s="24" t="str">
        <f t="shared" si="9"/>
        <v/>
      </c>
      <c r="H53" s="24" t="str">
        <f t="shared" si="10"/>
        <v/>
      </c>
      <c r="I53" s="24" t="str">
        <f t="shared" si="11"/>
        <v/>
      </c>
      <c r="J53" s="24" t="str">
        <f t="shared" si="12"/>
        <v/>
      </c>
      <c r="K53" s="81"/>
    </row>
    <row r="54" spans="1:11" x14ac:dyDescent="0.3">
      <c r="A54" s="9">
        <v>8</v>
      </c>
      <c r="B54" s="113"/>
      <c r="C54" s="113"/>
      <c r="D54" s="54"/>
      <c r="E54" s="82"/>
      <c r="F54" s="24" t="str">
        <f t="shared" si="8"/>
        <v/>
      </c>
      <c r="G54" s="24" t="str">
        <f t="shared" si="9"/>
        <v/>
      </c>
      <c r="H54" s="24" t="str">
        <f t="shared" si="10"/>
        <v/>
      </c>
      <c r="I54" s="24" t="str">
        <f t="shared" si="11"/>
        <v/>
      </c>
      <c r="J54" s="24" t="str">
        <f t="shared" si="12"/>
        <v/>
      </c>
      <c r="K54" s="81"/>
    </row>
    <row r="55" spans="1:11" x14ac:dyDescent="0.3">
      <c r="A55" s="9">
        <v>9</v>
      </c>
      <c r="B55" s="113"/>
      <c r="C55" s="113"/>
      <c r="D55" s="54"/>
      <c r="E55" s="82"/>
      <c r="F55" s="24" t="str">
        <f t="shared" si="8"/>
        <v/>
      </c>
      <c r="G55" s="24" t="str">
        <f t="shared" si="9"/>
        <v/>
      </c>
      <c r="H55" s="24" t="str">
        <f t="shared" si="10"/>
        <v/>
      </c>
      <c r="I55" s="24" t="str">
        <f t="shared" si="11"/>
        <v/>
      </c>
      <c r="J55" s="24" t="str">
        <f t="shared" si="12"/>
        <v/>
      </c>
      <c r="K55" s="81"/>
    </row>
    <row r="56" spans="1:11" x14ac:dyDescent="0.3">
      <c r="A56" s="9">
        <v>10</v>
      </c>
      <c r="B56" s="113"/>
      <c r="C56" s="113"/>
      <c r="D56" s="54"/>
      <c r="E56" s="82"/>
      <c r="F56" s="24" t="str">
        <f t="shared" si="8"/>
        <v/>
      </c>
      <c r="G56" s="24" t="str">
        <f t="shared" si="9"/>
        <v/>
      </c>
      <c r="H56" s="24" t="str">
        <f t="shared" si="10"/>
        <v/>
      </c>
      <c r="I56" s="24" t="str">
        <f t="shared" si="11"/>
        <v/>
      </c>
      <c r="J56" s="24" t="str">
        <f t="shared" si="12"/>
        <v/>
      </c>
      <c r="K56" s="81"/>
    </row>
    <row r="57" spans="1:11" x14ac:dyDescent="0.3">
      <c r="A57" s="9">
        <v>11</v>
      </c>
      <c r="B57" s="113"/>
      <c r="C57" s="113"/>
      <c r="D57" s="54"/>
      <c r="E57" s="82"/>
      <c r="F57" s="24" t="str">
        <f t="shared" si="8"/>
        <v/>
      </c>
      <c r="G57" s="24" t="str">
        <f t="shared" si="9"/>
        <v/>
      </c>
      <c r="H57" s="24" t="str">
        <f t="shared" si="10"/>
        <v/>
      </c>
      <c r="I57" s="24" t="str">
        <f t="shared" si="11"/>
        <v/>
      </c>
      <c r="J57" s="24" t="str">
        <f t="shared" si="12"/>
        <v/>
      </c>
      <c r="K57" s="81"/>
    </row>
    <row r="58" spans="1:11" x14ac:dyDescent="0.3">
      <c r="A58" s="9">
        <v>12</v>
      </c>
      <c r="B58" s="113"/>
      <c r="C58" s="113"/>
      <c r="D58" s="54"/>
      <c r="E58" s="82"/>
      <c r="F58" s="24" t="str">
        <f t="shared" si="8"/>
        <v/>
      </c>
      <c r="G58" s="24" t="str">
        <f t="shared" si="9"/>
        <v/>
      </c>
      <c r="H58" s="24" t="str">
        <f t="shared" si="10"/>
        <v/>
      </c>
      <c r="I58" s="24" t="str">
        <f t="shared" si="11"/>
        <v/>
      </c>
      <c r="J58" s="24" t="str">
        <f t="shared" si="12"/>
        <v/>
      </c>
      <c r="K58" s="81"/>
    </row>
    <row r="59" spans="1:11" x14ac:dyDescent="0.3">
      <c r="A59" s="9">
        <v>13</v>
      </c>
      <c r="B59" s="113"/>
      <c r="C59" s="113"/>
      <c r="D59" s="54"/>
      <c r="E59" s="82"/>
      <c r="F59" s="24" t="str">
        <f t="shared" si="8"/>
        <v/>
      </c>
      <c r="G59" s="24" t="str">
        <f t="shared" si="9"/>
        <v/>
      </c>
      <c r="H59" s="24" t="str">
        <f t="shared" si="10"/>
        <v/>
      </c>
      <c r="I59" s="24" t="str">
        <f t="shared" si="11"/>
        <v/>
      </c>
      <c r="J59" s="24" t="str">
        <f t="shared" si="12"/>
        <v/>
      </c>
      <c r="K59" s="81"/>
    </row>
    <row r="60" spans="1:11" x14ac:dyDescent="0.3">
      <c r="A60" s="9">
        <v>14</v>
      </c>
      <c r="B60" s="113"/>
      <c r="C60" s="113"/>
      <c r="D60" s="54"/>
      <c r="E60" s="82"/>
      <c r="F60" s="24" t="str">
        <f t="shared" si="8"/>
        <v/>
      </c>
      <c r="G60" s="24" t="str">
        <f t="shared" si="9"/>
        <v/>
      </c>
      <c r="H60" s="24" t="str">
        <f t="shared" si="10"/>
        <v/>
      </c>
      <c r="I60" s="24" t="str">
        <f t="shared" si="11"/>
        <v/>
      </c>
      <c r="J60" s="24" t="str">
        <f t="shared" si="12"/>
        <v/>
      </c>
      <c r="K60" s="81"/>
    </row>
    <row r="61" spans="1:11" x14ac:dyDescent="0.3">
      <c r="A61" s="9">
        <v>15</v>
      </c>
      <c r="B61" s="113"/>
      <c r="C61" s="113"/>
      <c r="D61" s="54"/>
      <c r="E61" s="82"/>
      <c r="F61" s="24" t="str">
        <f t="shared" si="8"/>
        <v/>
      </c>
      <c r="G61" s="24" t="str">
        <f t="shared" si="9"/>
        <v/>
      </c>
      <c r="H61" s="24" t="str">
        <f t="shared" si="10"/>
        <v/>
      </c>
      <c r="I61" s="24" t="str">
        <f t="shared" si="11"/>
        <v/>
      </c>
      <c r="J61" s="24" t="str">
        <f t="shared" si="12"/>
        <v/>
      </c>
      <c r="K61" s="81"/>
    </row>
    <row r="62" spans="1:11" x14ac:dyDescent="0.3">
      <c r="A62" s="9">
        <v>16</v>
      </c>
      <c r="B62" s="113"/>
      <c r="C62" s="113"/>
      <c r="D62" s="54"/>
      <c r="E62" s="82"/>
      <c r="F62" s="24" t="str">
        <f t="shared" si="8"/>
        <v/>
      </c>
      <c r="G62" s="24" t="str">
        <f t="shared" si="9"/>
        <v/>
      </c>
      <c r="H62" s="24" t="str">
        <f t="shared" si="10"/>
        <v/>
      </c>
      <c r="I62" s="24" t="str">
        <f t="shared" si="11"/>
        <v/>
      </c>
      <c r="J62" s="24" t="str">
        <f t="shared" si="12"/>
        <v/>
      </c>
      <c r="K62" s="81"/>
    </row>
    <row r="63" spans="1:11" x14ac:dyDescent="0.3">
      <c r="A63" s="9">
        <v>17</v>
      </c>
      <c r="B63" s="113"/>
      <c r="C63" s="113"/>
      <c r="D63" s="54"/>
      <c r="E63" s="82"/>
      <c r="F63" s="24" t="str">
        <f t="shared" si="8"/>
        <v/>
      </c>
      <c r="G63" s="24" t="str">
        <f t="shared" si="9"/>
        <v/>
      </c>
      <c r="H63" s="24" t="str">
        <f t="shared" si="10"/>
        <v/>
      </c>
      <c r="I63" s="24" t="str">
        <f t="shared" si="11"/>
        <v/>
      </c>
      <c r="J63" s="24" t="str">
        <f t="shared" si="12"/>
        <v/>
      </c>
      <c r="K63" s="81"/>
    </row>
    <row r="64" spans="1:11" x14ac:dyDescent="0.3">
      <c r="A64" s="9">
        <v>18</v>
      </c>
      <c r="B64" s="113"/>
      <c r="C64" s="113"/>
      <c r="D64" s="54"/>
      <c r="E64" s="82"/>
      <c r="F64" s="24" t="str">
        <f t="shared" si="8"/>
        <v/>
      </c>
      <c r="G64" s="24" t="str">
        <f t="shared" si="9"/>
        <v/>
      </c>
      <c r="H64" s="24" t="str">
        <f t="shared" si="10"/>
        <v/>
      </c>
      <c r="I64" s="24" t="str">
        <f t="shared" si="11"/>
        <v/>
      </c>
      <c r="J64" s="24" t="str">
        <f t="shared" si="12"/>
        <v/>
      </c>
      <c r="K64" s="81"/>
    </row>
    <row r="65" spans="1:11" x14ac:dyDescent="0.3">
      <c r="A65" s="9">
        <v>19</v>
      </c>
      <c r="B65" s="113"/>
      <c r="C65" s="113"/>
      <c r="D65" s="54"/>
      <c r="E65" s="82"/>
      <c r="F65" s="24" t="str">
        <f t="shared" si="8"/>
        <v/>
      </c>
      <c r="G65" s="24" t="str">
        <f t="shared" si="9"/>
        <v/>
      </c>
      <c r="H65" s="24" t="str">
        <f t="shared" si="10"/>
        <v/>
      </c>
      <c r="I65" s="24" t="str">
        <f t="shared" si="11"/>
        <v/>
      </c>
      <c r="J65" s="24" t="str">
        <f t="shared" si="12"/>
        <v/>
      </c>
      <c r="K65" s="81"/>
    </row>
    <row r="66" spans="1:11" x14ac:dyDescent="0.3">
      <c r="A66" s="9">
        <v>20</v>
      </c>
      <c r="B66" s="113"/>
      <c r="C66" s="113"/>
      <c r="D66" s="54"/>
      <c r="E66" s="82"/>
      <c r="F66" s="24" t="str">
        <f t="shared" si="8"/>
        <v/>
      </c>
      <c r="G66" s="24" t="str">
        <f t="shared" si="9"/>
        <v/>
      </c>
      <c r="H66" s="24" t="str">
        <f t="shared" si="10"/>
        <v/>
      </c>
      <c r="I66" s="24" t="str">
        <f t="shared" si="11"/>
        <v/>
      </c>
      <c r="J66" s="24" t="str">
        <f t="shared" si="12"/>
        <v/>
      </c>
      <c r="K66" s="81"/>
    </row>
    <row r="67" spans="1:11" x14ac:dyDescent="0.3">
      <c r="A67" s="9">
        <v>21</v>
      </c>
      <c r="B67" s="113"/>
      <c r="C67" s="113"/>
      <c r="D67" s="54"/>
      <c r="E67" s="82"/>
      <c r="F67" s="24" t="str">
        <f t="shared" si="8"/>
        <v/>
      </c>
      <c r="G67" s="24" t="str">
        <f t="shared" si="9"/>
        <v/>
      </c>
      <c r="H67" s="24" t="str">
        <f t="shared" si="10"/>
        <v/>
      </c>
      <c r="I67" s="24" t="str">
        <f t="shared" si="11"/>
        <v/>
      </c>
      <c r="J67" s="24" t="str">
        <f t="shared" si="12"/>
        <v/>
      </c>
      <c r="K67" s="81"/>
    </row>
    <row r="68" spans="1:11" x14ac:dyDescent="0.3">
      <c r="A68" s="9">
        <v>22</v>
      </c>
      <c r="B68" s="113"/>
      <c r="C68" s="113"/>
      <c r="D68" s="54"/>
      <c r="E68" s="82"/>
      <c r="F68" s="24" t="str">
        <f t="shared" si="8"/>
        <v/>
      </c>
      <c r="G68" s="24" t="str">
        <f t="shared" si="9"/>
        <v/>
      </c>
      <c r="H68" s="24" t="str">
        <f t="shared" si="10"/>
        <v/>
      </c>
      <c r="I68" s="24" t="str">
        <f t="shared" si="11"/>
        <v/>
      </c>
      <c r="J68" s="24" t="str">
        <f t="shared" si="12"/>
        <v/>
      </c>
      <c r="K68" s="81"/>
    </row>
    <row r="69" spans="1:11" x14ac:dyDescent="0.3">
      <c r="A69" s="9">
        <v>23</v>
      </c>
      <c r="B69" s="113"/>
      <c r="C69" s="113"/>
      <c r="D69" s="54"/>
      <c r="E69" s="82"/>
      <c r="F69" s="24" t="str">
        <f t="shared" si="8"/>
        <v/>
      </c>
      <c r="G69" s="24" t="str">
        <f t="shared" si="9"/>
        <v/>
      </c>
      <c r="H69" s="24" t="str">
        <f t="shared" si="10"/>
        <v/>
      </c>
      <c r="I69" s="24" t="str">
        <f t="shared" si="11"/>
        <v/>
      </c>
      <c r="J69" s="24" t="str">
        <f t="shared" si="12"/>
        <v/>
      </c>
      <c r="K69" s="81"/>
    </row>
    <row r="70" spans="1:11" x14ac:dyDescent="0.3">
      <c r="A70" s="9">
        <v>24</v>
      </c>
      <c r="B70" s="113"/>
      <c r="C70" s="113"/>
      <c r="D70" s="54"/>
      <c r="E70" s="82"/>
      <c r="F70" s="24" t="str">
        <f t="shared" si="8"/>
        <v/>
      </c>
      <c r="G70" s="24" t="str">
        <f t="shared" si="9"/>
        <v/>
      </c>
      <c r="H70" s="24" t="str">
        <f t="shared" si="10"/>
        <v/>
      </c>
      <c r="I70" s="24" t="str">
        <f t="shared" si="11"/>
        <v/>
      </c>
      <c r="J70" s="24" t="str">
        <f t="shared" si="12"/>
        <v/>
      </c>
      <c r="K70" s="81"/>
    </row>
    <row r="71" spans="1:11" ht="14.4" customHeight="1" x14ac:dyDescent="0.3">
      <c r="A71" s="9">
        <v>25</v>
      </c>
      <c r="B71" s="113"/>
      <c r="C71" s="113"/>
      <c r="D71" s="54"/>
      <c r="E71" s="82"/>
      <c r="F71" s="24" t="str">
        <f t="shared" si="8"/>
        <v/>
      </c>
      <c r="G71" s="24" t="str">
        <f t="shared" si="9"/>
        <v/>
      </c>
      <c r="H71" s="24" t="str">
        <f t="shared" si="10"/>
        <v/>
      </c>
      <c r="I71" s="24" t="str">
        <f t="shared" si="11"/>
        <v/>
      </c>
      <c r="J71" s="24" t="str">
        <f t="shared" si="12"/>
        <v/>
      </c>
      <c r="K71" s="81"/>
    </row>
    <row r="72" spans="1:11" x14ac:dyDescent="0.3">
      <c r="A72" s="9">
        <v>26</v>
      </c>
      <c r="B72" s="113"/>
      <c r="C72" s="113"/>
      <c r="D72" s="54"/>
      <c r="E72" s="82"/>
      <c r="F72" s="24" t="str">
        <f t="shared" si="8"/>
        <v/>
      </c>
      <c r="G72" s="24" t="str">
        <f t="shared" si="9"/>
        <v/>
      </c>
      <c r="H72" s="24" t="str">
        <f t="shared" si="10"/>
        <v/>
      </c>
      <c r="I72" s="24" t="str">
        <f t="shared" si="11"/>
        <v/>
      </c>
      <c r="J72" s="24" t="str">
        <f t="shared" si="12"/>
        <v/>
      </c>
      <c r="K72" s="81"/>
    </row>
    <row r="73" spans="1:11" x14ac:dyDescent="0.3">
      <c r="A73" s="9">
        <v>27</v>
      </c>
      <c r="B73" s="113"/>
      <c r="C73" s="113"/>
      <c r="D73" s="54"/>
      <c r="E73" s="82"/>
      <c r="F73" s="24" t="str">
        <f t="shared" si="8"/>
        <v/>
      </c>
      <c r="G73" s="24" t="str">
        <f t="shared" si="9"/>
        <v/>
      </c>
      <c r="H73" s="24" t="str">
        <f t="shared" si="10"/>
        <v/>
      </c>
      <c r="I73" s="24" t="str">
        <f t="shared" si="11"/>
        <v/>
      </c>
      <c r="J73" s="24" t="str">
        <f t="shared" si="12"/>
        <v/>
      </c>
      <c r="K73" s="81"/>
    </row>
    <row r="74" spans="1:11" x14ac:dyDescent="0.3">
      <c r="A74" s="9">
        <v>28</v>
      </c>
      <c r="B74" s="113"/>
      <c r="C74" s="113"/>
      <c r="D74" s="54"/>
      <c r="E74" s="82"/>
      <c r="F74" s="24" t="str">
        <f t="shared" si="8"/>
        <v/>
      </c>
      <c r="G74" s="24" t="str">
        <f t="shared" si="9"/>
        <v/>
      </c>
      <c r="H74" s="24" t="str">
        <f t="shared" si="10"/>
        <v/>
      </c>
      <c r="I74" s="24" t="str">
        <f t="shared" si="11"/>
        <v/>
      </c>
      <c r="J74" s="24" t="str">
        <f t="shared" si="12"/>
        <v/>
      </c>
      <c r="K74" s="81"/>
    </row>
    <row r="75" spans="1:11" x14ac:dyDescent="0.3">
      <c r="A75" s="9">
        <v>29</v>
      </c>
      <c r="B75" s="113"/>
      <c r="C75" s="113"/>
      <c r="D75" s="54"/>
      <c r="E75" s="82"/>
      <c r="F75" s="24" t="str">
        <f t="shared" si="8"/>
        <v/>
      </c>
      <c r="G75" s="24" t="str">
        <f t="shared" si="9"/>
        <v/>
      </c>
      <c r="H75" s="24" t="str">
        <f t="shared" si="10"/>
        <v/>
      </c>
      <c r="I75" s="24" t="str">
        <f t="shared" si="11"/>
        <v/>
      </c>
      <c r="J75" s="24" t="str">
        <f t="shared" si="12"/>
        <v/>
      </c>
      <c r="K75" s="81"/>
    </row>
    <row r="76" spans="1:11" x14ac:dyDescent="0.3">
      <c r="A76" s="9">
        <v>30</v>
      </c>
      <c r="B76" s="113"/>
      <c r="C76" s="113"/>
      <c r="D76" s="54"/>
      <c r="E76" s="82"/>
      <c r="F76" s="24" t="str">
        <f t="shared" si="8"/>
        <v/>
      </c>
      <c r="G76" s="24" t="str">
        <f t="shared" si="9"/>
        <v/>
      </c>
      <c r="H76" s="24" t="str">
        <f t="shared" si="10"/>
        <v/>
      </c>
      <c r="I76" s="24" t="str">
        <f t="shared" si="11"/>
        <v/>
      </c>
      <c r="J76" s="24" t="str">
        <f t="shared" si="12"/>
        <v/>
      </c>
      <c r="K76" s="81"/>
    </row>
    <row r="77" spans="1:11" ht="15" customHeight="1" x14ac:dyDescent="0.3">
      <c r="A77" s="14"/>
      <c r="B77" s="15"/>
      <c r="C77" s="15"/>
      <c r="F77" s="69">
        <f>SUM(F47:F76)</f>
        <v>0</v>
      </c>
      <c r="G77" s="69">
        <f>SUM(G47:G76)</f>
        <v>0</v>
      </c>
      <c r="H77" s="69">
        <f>SUM(H47:H76)</f>
        <v>0</v>
      </c>
      <c r="I77" s="69">
        <f>SUM(I47:I76)</f>
        <v>0</v>
      </c>
      <c r="J77" s="69">
        <f>SUM(J47:J76)</f>
        <v>0</v>
      </c>
    </row>
    <row r="78" spans="1:11" ht="10.5" customHeight="1" x14ac:dyDescent="0.3">
      <c r="A78" s="51"/>
      <c r="B78" s="42"/>
      <c r="C78" s="42"/>
      <c r="D78" s="53"/>
      <c r="E78" s="83" t="s">
        <v>20</v>
      </c>
      <c r="F78" s="52">
        <f>COUNT(F47:F76)</f>
        <v>0</v>
      </c>
      <c r="G78" s="52">
        <f>COUNT(G47:G76)</f>
        <v>0</v>
      </c>
      <c r="H78" s="52">
        <f>COUNT(H47:H76)</f>
        <v>0</v>
      </c>
      <c r="I78" s="52">
        <f>COUNT(I47:I76)</f>
        <v>0</v>
      </c>
      <c r="J78" s="52">
        <f>COUNT(J47:J76)</f>
        <v>0</v>
      </c>
    </row>
    <row r="79" spans="1:11" ht="15" thickBot="1" x14ac:dyDescent="0.35">
      <c r="A79" s="110"/>
      <c r="B79" s="111"/>
      <c r="C79" s="111"/>
      <c r="D79" s="111"/>
      <c r="F79" s="70">
        <f>F77+G77+H77+I77+J77</f>
        <v>0</v>
      </c>
      <c r="G79" s="70"/>
      <c r="H79" s="70"/>
      <c r="I79" s="70"/>
      <c r="J79" s="70"/>
    </row>
    <row r="80" spans="1:11" ht="23.25" customHeight="1" thickBot="1" x14ac:dyDescent="0.35">
      <c r="A80" s="107" t="s">
        <v>50</v>
      </c>
      <c r="B80" s="108"/>
      <c r="C80" s="108"/>
      <c r="D80" s="108"/>
      <c r="E80" s="109"/>
      <c r="F80" s="41">
        <f>IF(F79&gt;$E$44,$E$44,F79)</f>
        <v>0</v>
      </c>
      <c r="G80" s="42"/>
      <c r="H80" s="42"/>
    </row>
    <row r="81" spans="1:15" x14ac:dyDescent="0.3">
      <c r="A81" s="6"/>
      <c r="B81" s="21"/>
      <c r="C81" s="21"/>
      <c r="D81" s="21"/>
      <c r="E81" s="21"/>
      <c r="F81" s="21"/>
      <c r="G81" s="21"/>
    </row>
    <row r="82" spans="1:15" ht="35.25" customHeight="1" x14ac:dyDescent="0.3">
      <c r="A82" s="117" t="s">
        <v>19</v>
      </c>
      <c r="B82" s="118"/>
      <c r="C82" s="118"/>
      <c r="D82" s="118"/>
      <c r="E82" s="118"/>
      <c r="F82" s="119"/>
      <c r="G82" s="43"/>
      <c r="H82" s="56"/>
      <c r="I82" s="57"/>
      <c r="J82" s="57"/>
      <c r="K82" s="57"/>
      <c r="L82" s="57"/>
      <c r="M82" s="57"/>
      <c r="N82" s="57"/>
    </row>
    <row r="83" spans="1:15" x14ac:dyDescent="0.3">
      <c r="A83" s="49" t="s">
        <v>17</v>
      </c>
      <c r="B83" s="50"/>
      <c r="C83" s="50"/>
      <c r="D83" s="120" t="s">
        <v>8</v>
      </c>
      <c r="E83" s="120"/>
      <c r="F83" s="37" t="s">
        <v>13</v>
      </c>
      <c r="G83" s="44"/>
      <c r="H83" s="57"/>
      <c r="I83" s="57"/>
      <c r="J83" s="57"/>
      <c r="K83" s="8"/>
      <c r="L83" s="8"/>
      <c r="M83" s="8"/>
      <c r="N83" s="57"/>
    </row>
    <row r="84" spans="1:15" ht="18" customHeight="1" x14ac:dyDescent="0.3">
      <c r="A84" s="9">
        <v>1</v>
      </c>
      <c r="B84" s="86"/>
      <c r="C84" s="87"/>
      <c r="D84" s="88" t="s">
        <v>33</v>
      </c>
      <c r="E84" s="89"/>
      <c r="F84" s="24">
        <f>IF(D84&lt;&gt;"",INDEX(T_titulació_C,MATCH(D84,L_titulacions,0),2),"")</f>
        <v>0</v>
      </c>
      <c r="G84" s="44"/>
      <c r="H84" s="57"/>
      <c r="I84" s="57"/>
      <c r="J84" s="44"/>
      <c r="N84" s="44"/>
      <c r="O84" s="44"/>
    </row>
    <row r="85" spans="1:15" ht="18" customHeight="1" x14ac:dyDescent="0.3">
      <c r="A85" s="9">
        <v>2</v>
      </c>
      <c r="B85" s="86"/>
      <c r="C85" s="87"/>
      <c r="D85" s="88" t="s">
        <v>33</v>
      </c>
      <c r="E85" s="89"/>
      <c r="F85" s="24">
        <f>IF(D85&lt;&gt;"",INDEX(T_titulació_C,MATCH(D85,L_titulacions,0),2),"")</f>
        <v>0</v>
      </c>
      <c r="G85" s="44"/>
      <c r="H85" s="57"/>
      <c r="I85" s="57"/>
      <c r="J85" s="44"/>
      <c r="N85" s="44"/>
      <c r="O85" s="44"/>
    </row>
    <row r="86" spans="1:15" ht="18" customHeight="1" thickBot="1" x14ac:dyDescent="0.35">
      <c r="A86" s="9">
        <v>3</v>
      </c>
      <c r="B86" s="86"/>
      <c r="C86" s="87"/>
      <c r="D86" s="88" t="s">
        <v>33</v>
      </c>
      <c r="E86" s="89"/>
      <c r="F86" s="24">
        <f>IF(D86&lt;&gt;"",INDEX(T_titulació_C,MATCH(D86,L_titulacions,0),2),"")</f>
        <v>0</v>
      </c>
      <c r="G86" s="44"/>
      <c r="H86" s="57"/>
      <c r="I86" s="57"/>
      <c r="J86" s="44"/>
      <c r="N86" s="44"/>
      <c r="O86" s="44"/>
    </row>
    <row r="87" spans="1:15" ht="15" hidden="1" thickBot="1" x14ac:dyDescent="0.35">
      <c r="A87" s="31"/>
      <c r="B87" s="32"/>
      <c r="C87" s="32"/>
      <c r="D87" s="32"/>
      <c r="E87" s="32"/>
      <c r="F87" s="39">
        <f>SUM(F83:F86)</f>
        <v>0</v>
      </c>
      <c r="G87" s="44"/>
      <c r="H87" s="57"/>
      <c r="I87" s="57"/>
      <c r="J87" s="44"/>
      <c r="N87" s="44"/>
      <c r="O87" s="44"/>
    </row>
    <row r="88" spans="1:15" ht="23.25" customHeight="1" thickBot="1" x14ac:dyDescent="0.35">
      <c r="A88" s="107" t="s">
        <v>55</v>
      </c>
      <c r="B88" s="108"/>
      <c r="C88" s="108"/>
      <c r="D88" s="108"/>
      <c r="E88" s="109"/>
      <c r="F88" s="45">
        <f>IF(F87&gt;2,2,F87)</f>
        <v>0</v>
      </c>
      <c r="G88" s="44"/>
      <c r="H88" s="57"/>
      <c r="I88" s="57"/>
      <c r="J88" s="44"/>
      <c r="N88" s="44"/>
      <c r="O88" s="44"/>
    </row>
    <row r="89" spans="1:15" customFormat="1" ht="23.25" customHeight="1" x14ac:dyDescent="0.3"/>
    <row r="90" spans="1:15" x14ac:dyDescent="0.3">
      <c r="A90" s="117" t="s">
        <v>22</v>
      </c>
      <c r="B90" s="118"/>
      <c r="C90" s="118"/>
      <c r="D90" s="118"/>
      <c r="E90" s="118"/>
      <c r="F90" s="119"/>
      <c r="G90" s="44"/>
      <c r="H90" s="44"/>
      <c r="I90" s="44"/>
      <c r="J90" s="44"/>
      <c r="L90" s="44"/>
      <c r="M90" s="44"/>
      <c r="N90" s="44"/>
      <c r="O90" s="44"/>
    </row>
    <row r="91" spans="1:15" x14ac:dyDescent="0.3">
      <c r="A91" s="49" t="s">
        <v>17</v>
      </c>
      <c r="B91" s="50"/>
      <c r="C91" s="50"/>
      <c r="D91" s="120" t="s">
        <v>8</v>
      </c>
      <c r="E91" s="120"/>
      <c r="F91" s="37" t="s">
        <v>13</v>
      </c>
      <c r="H91" s="47"/>
      <c r="I91" s="46"/>
      <c r="J91" s="48"/>
      <c r="L91" s="44"/>
      <c r="M91" s="44"/>
      <c r="N91" s="44"/>
      <c r="O91" s="44"/>
    </row>
    <row r="92" spans="1:15" ht="18" customHeight="1" x14ac:dyDescent="0.3">
      <c r="A92" s="9">
        <v>1</v>
      </c>
      <c r="B92" s="86"/>
      <c r="C92" s="87"/>
      <c r="D92" s="88" t="s">
        <v>33</v>
      </c>
      <c r="E92" s="89"/>
      <c r="F92" s="24">
        <f>IF(D92&lt;&gt;"",INDEX(T_Català_D,MATCH(D92,L_català,0),2),"")</f>
        <v>0</v>
      </c>
      <c r="G92" s="59"/>
      <c r="L92" s="44"/>
      <c r="M92" s="44"/>
      <c r="N92" s="44"/>
      <c r="O92" s="44"/>
    </row>
    <row r="93" spans="1:15" x14ac:dyDescent="0.3">
      <c r="A93" s="10"/>
      <c r="B93" s="10"/>
      <c r="C93" s="10"/>
      <c r="D93" s="10"/>
      <c r="E93" s="11"/>
      <c r="F93" s="11"/>
    </row>
    <row r="94" spans="1:15" ht="15" customHeight="1" x14ac:dyDescent="0.3">
      <c r="A94" s="117" t="s">
        <v>23</v>
      </c>
      <c r="B94" s="118"/>
      <c r="C94" s="118"/>
      <c r="D94" s="118"/>
      <c r="E94" s="118"/>
      <c r="F94" s="119"/>
    </row>
    <row r="95" spans="1:15" x14ac:dyDescent="0.3">
      <c r="A95" s="49" t="s">
        <v>17</v>
      </c>
      <c r="B95" s="50"/>
      <c r="C95" s="50"/>
      <c r="D95" s="120" t="s">
        <v>8</v>
      </c>
      <c r="E95" s="120"/>
      <c r="F95" s="37" t="s">
        <v>13</v>
      </c>
    </row>
    <row r="96" spans="1:15" ht="18" customHeight="1" x14ac:dyDescent="0.3">
      <c r="A96" s="9">
        <v>1</v>
      </c>
      <c r="B96" s="86"/>
      <c r="C96" s="87"/>
      <c r="D96" s="88" t="s">
        <v>33</v>
      </c>
      <c r="E96" s="89"/>
      <c r="F96" s="24">
        <f>IF(D96&lt;&gt;"",INDEX(T_Actic_E,MATCH(D96,L_Actic,0),2),"")</f>
        <v>0</v>
      </c>
      <c r="G96" s="59"/>
    </row>
    <row r="97" spans="1:6" ht="15" thickBot="1" x14ac:dyDescent="0.35">
      <c r="A97" s="28"/>
      <c r="B97" s="29"/>
      <c r="C97" s="29"/>
      <c r="D97" s="29"/>
      <c r="E97" s="27"/>
      <c r="F97" s="27"/>
    </row>
    <row r="98" spans="1:6" ht="27" customHeight="1" thickBot="1" x14ac:dyDescent="0.35">
      <c r="A98" s="114" t="s">
        <v>16</v>
      </c>
      <c r="B98" s="115"/>
      <c r="C98" s="115"/>
      <c r="D98" s="115"/>
      <c r="E98" s="116"/>
      <c r="F98" s="58">
        <f>F40+F80+F88+F92+F96</f>
        <v>0</v>
      </c>
    </row>
  </sheetData>
  <sheetProtection algorithmName="SHA-512" hashValue="Yy1L6dtseI8cyhurorDNcnvKGa37xaHP3pamNe1skUZcNYP9FAgGbBQ9hk+xhAG6gc9Brxz58Qo1+3yOeLGfWg==" saltValue="pSqC15+74mQp4A8h+G3QhA==" spinCount="100000" sheet="1" objects="1" scenarios="1"/>
  <protectedRanges>
    <protectedRange sqref="A4:F4" name="Rango1"/>
  </protectedRanges>
  <dataConsolidate/>
  <mergeCells count="73">
    <mergeCell ref="G3:I3"/>
    <mergeCell ref="G4:I4"/>
    <mergeCell ref="E10:F10"/>
    <mergeCell ref="A10:D11"/>
    <mergeCell ref="A12:B12"/>
    <mergeCell ref="B70:C70"/>
    <mergeCell ref="B71:C71"/>
    <mergeCell ref="B66:C66"/>
    <mergeCell ref="G12:I12"/>
    <mergeCell ref="G26:I26"/>
    <mergeCell ref="A43:D44"/>
    <mergeCell ref="E43:F43"/>
    <mergeCell ref="A26:B26"/>
    <mergeCell ref="D26:F26"/>
    <mergeCell ref="D96:E96"/>
    <mergeCell ref="B63:C63"/>
    <mergeCell ref="A40:E40"/>
    <mergeCell ref="B61:C61"/>
    <mergeCell ref="B62:C62"/>
    <mergeCell ref="B58:C58"/>
    <mergeCell ref="B59:C59"/>
    <mergeCell ref="B60:C60"/>
    <mergeCell ref="B73:C73"/>
    <mergeCell ref="B74:C74"/>
    <mergeCell ref="B75:C75"/>
    <mergeCell ref="B76:C76"/>
    <mergeCell ref="B65:C65"/>
    <mergeCell ref="B67:C67"/>
    <mergeCell ref="B68:C68"/>
    <mergeCell ref="B69:C69"/>
    <mergeCell ref="B72:C72"/>
    <mergeCell ref="A88:E88"/>
    <mergeCell ref="A98:E98"/>
    <mergeCell ref="A82:F82"/>
    <mergeCell ref="B84:C84"/>
    <mergeCell ref="D83:E83"/>
    <mergeCell ref="D84:E84"/>
    <mergeCell ref="D85:E85"/>
    <mergeCell ref="B85:C85"/>
    <mergeCell ref="B86:C86"/>
    <mergeCell ref="D86:E86"/>
    <mergeCell ref="A90:F90"/>
    <mergeCell ref="D91:E91"/>
    <mergeCell ref="A94:F94"/>
    <mergeCell ref="D95:E95"/>
    <mergeCell ref="B96:C96"/>
    <mergeCell ref="B53:C53"/>
    <mergeCell ref="B54:C54"/>
    <mergeCell ref="B64:C64"/>
    <mergeCell ref="B55:C55"/>
    <mergeCell ref="B56:C56"/>
    <mergeCell ref="B57:C57"/>
    <mergeCell ref="B48:C48"/>
    <mergeCell ref="B49:C49"/>
    <mergeCell ref="B50:C50"/>
    <mergeCell ref="B51:C51"/>
    <mergeCell ref="B52:C52"/>
    <mergeCell ref="B92:C92"/>
    <mergeCell ref="D92:E92"/>
    <mergeCell ref="A1:F1"/>
    <mergeCell ref="D24:E24"/>
    <mergeCell ref="D38:E38"/>
    <mergeCell ref="A4:F4"/>
    <mergeCell ref="E6:F6"/>
    <mergeCell ref="A6:C6"/>
    <mergeCell ref="A7:D7"/>
    <mergeCell ref="E7:F7"/>
    <mergeCell ref="A8:F8"/>
    <mergeCell ref="D12:F12"/>
    <mergeCell ref="A80:E80"/>
    <mergeCell ref="A79:D79"/>
    <mergeCell ref="B46:C46"/>
    <mergeCell ref="B47:C47"/>
  </mergeCells>
  <phoneticPr fontId="35" type="noConversion"/>
  <conditionalFormatting sqref="D47:D76">
    <cfRule type="cellIs" dxfId="2" priority="1" operator="greaterThan">
      <formula>$G$4</formula>
    </cfRule>
  </conditionalFormatting>
  <conditionalFormatting sqref="D14:E23">
    <cfRule type="cellIs" dxfId="1" priority="8" operator="greaterThan">
      <formula>$G$4</formula>
    </cfRule>
  </conditionalFormatting>
  <conditionalFormatting sqref="D28:E37">
    <cfRule type="cellIs" dxfId="0" priority="7" operator="greaterThan">
      <formula>$G$4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D6D45FE-0BC6-45CA-AD4C-6E5E050B2178}">
          <x14:formula1>
            <xm:f>Ref!$A$12:$A$15</xm:f>
          </x14:formula1>
          <xm:sqref>D96:E96</xm:sqref>
        </x14:dataValidation>
        <x14:dataValidation type="list" allowBlank="1" showInputMessage="1" showErrorMessage="1" xr:uid="{0E759BF9-4A0F-4AEC-AA1A-722C4C1025D5}">
          <x14:formula1>
            <xm:f>Ref!$A$3:$A$7</xm:f>
          </x14:formula1>
          <xm:sqref>D84:E86</xm:sqref>
        </x14:dataValidation>
        <x14:dataValidation type="list" allowBlank="1" showInputMessage="1" showErrorMessage="1" xr:uid="{562ABD23-BF4D-427B-881E-30D6C71C1507}">
          <x14:formula1>
            <xm:f>Ref!$A$9:$A$10</xm:f>
          </x14:formula1>
          <xm:sqref>D92:E92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9</vt:i4>
      </vt:variant>
    </vt:vector>
  </HeadingPairs>
  <TitlesOfParts>
    <vt:vector size="11" baseType="lpstr">
      <vt:lpstr>Ref</vt:lpstr>
      <vt:lpstr>MÈRITS </vt:lpstr>
      <vt:lpstr>L_Actic</vt:lpstr>
      <vt:lpstr>L_català</vt:lpstr>
      <vt:lpstr>L_punts_actic</vt:lpstr>
      <vt:lpstr>L_punts_català</vt:lpstr>
      <vt:lpstr>L_punts_Titulacions</vt:lpstr>
      <vt:lpstr>L_titulacions</vt:lpstr>
      <vt:lpstr>T_Actic_E</vt:lpstr>
      <vt:lpstr>T_Català_D</vt:lpstr>
      <vt:lpstr>T_titulació_C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Manel Hita</dc:creator>
  <cp:lastModifiedBy>Medina Bueno, M. José</cp:lastModifiedBy>
  <dcterms:created xsi:type="dcterms:W3CDTF">2019-02-03T17:32:26Z</dcterms:created>
  <dcterms:modified xsi:type="dcterms:W3CDTF">2026-06-02T11:22:08Z</dcterms:modified>
</cp:coreProperties>
</file>