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Personal\COMPARTICIONS\RECLUTAMENT\PROCESSOS SELECTIUS\OPO\PAMO_OOP\PAMO 2025\TRAMITACIÓ\25-C-PAMO_OOP25-19 Tècnica superior RH (Cap departament)\"/>
    </mc:Choice>
  </mc:AlternateContent>
  <xr:revisionPtr revIDLastSave="0" documentId="13_ncr:1_{CD81ACC6-A030-4B5C-A668-8FE5B9F0C983}" xr6:coauthVersionLast="47" xr6:coauthVersionMax="47" xr10:uidLastSave="{00000000-0000-0000-0000-000000000000}"/>
  <bookViews>
    <workbookView xWindow="-28908" yWindow="-108" windowWidth="29016" windowHeight="15696" firstSheet="1" activeTab="1" xr2:uid="{00000000-000D-0000-FFFF-FFFF00000000}"/>
  </bookViews>
  <sheets>
    <sheet name="Ref" sheetId="4" state="hidden" r:id="rId1"/>
    <sheet name="MÈRITS " sheetId="1" r:id="rId2"/>
  </sheets>
  <definedNames>
    <definedName name="L_Actic">Tabla4[E) Nivell competències digitals (ACTIC / COMPETIC)]</definedName>
    <definedName name="L_català">Tabla3[D) Nivell superior català]</definedName>
    <definedName name="L_punts_actic">Tabla4[0,50]</definedName>
    <definedName name="L_punts_català">Tabla3[0,50]</definedName>
    <definedName name="L_punts_Titulacions">Tabla2[2,00]</definedName>
    <definedName name="L_titulacions">Tabla2[C) Titulacions acadèmiques complementàries o superiors]</definedName>
    <definedName name="T_Actic_E">Tabla4[]</definedName>
    <definedName name="T_Català_D">Tabla3[]</definedName>
    <definedName name="T_titulació_C">Tabla2[]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0" i="1" l="1"/>
  <c r="F60" i="1"/>
  <c r="G60" i="1"/>
  <c r="H60" i="1"/>
  <c r="I60" i="1"/>
  <c r="E61" i="1"/>
  <c r="F61" i="1"/>
  <c r="G61" i="1"/>
  <c r="H61" i="1"/>
  <c r="I61" i="1"/>
  <c r="E62" i="1"/>
  <c r="F62" i="1"/>
  <c r="G62" i="1"/>
  <c r="H62" i="1"/>
  <c r="I62" i="1"/>
  <c r="E63" i="1"/>
  <c r="F63" i="1"/>
  <c r="G63" i="1"/>
  <c r="H63" i="1"/>
  <c r="I63" i="1"/>
  <c r="E64" i="1"/>
  <c r="F64" i="1"/>
  <c r="G64" i="1"/>
  <c r="H64" i="1"/>
  <c r="I64" i="1"/>
  <c r="E65" i="1"/>
  <c r="F65" i="1"/>
  <c r="G65" i="1"/>
  <c r="H65" i="1"/>
  <c r="I65" i="1"/>
  <c r="E66" i="1"/>
  <c r="F66" i="1"/>
  <c r="G66" i="1"/>
  <c r="H66" i="1"/>
  <c r="I66" i="1"/>
  <c r="E67" i="1"/>
  <c r="F67" i="1"/>
  <c r="G67" i="1"/>
  <c r="H67" i="1"/>
  <c r="I67" i="1"/>
  <c r="E68" i="1"/>
  <c r="F68" i="1"/>
  <c r="G68" i="1"/>
  <c r="H68" i="1"/>
  <c r="I68" i="1"/>
  <c r="E69" i="1"/>
  <c r="F69" i="1"/>
  <c r="G69" i="1"/>
  <c r="H69" i="1"/>
  <c r="I69" i="1"/>
  <c r="E70" i="1"/>
  <c r="F70" i="1"/>
  <c r="G70" i="1"/>
  <c r="H70" i="1"/>
  <c r="I70" i="1"/>
  <c r="E71" i="1"/>
  <c r="F71" i="1"/>
  <c r="G71" i="1"/>
  <c r="H71" i="1"/>
  <c r="I71" i="1"/>
  <c r="E72" i="1"/>
  <c r="F72" i="1"/>
  <c r="G72" i="1"/>
  <c r="H72" i="1"/>
  <c r="I72" i="1"/>
  <c r="E73" i="1"/>
  <c r="F73" i="1"/>
  <c r="G73" i="1"/>
  <c r="H73" i="1"/>
  <c r="I73" i="1"/>
  <c r="E74" i="1"/>
  <c r="F74" i="1"/>
  <c r="G74" i="1"/>
  <c r="H74" i="1"/>
  <c r="I74" i="1"/>
  <c r="E75" i="1"/>
  <c r="F75" i="1"/>
  <c r="G75" i="1"/>
  <c r="H75" i="1"/>
  <c r="I75" i="1"/>
  <c r="E76" i="1"/>
  <c r="F76" i="1"/>
  <c r="G76" i="1"/>
  <c r="H76" i="1"/>
  <c r="I76" i="1"/>
  <c r="E77" i="1"/>
  <c r="F77" i="1"/>
  <c r="G77" i="1"/>
  <c r="H77" i="1"/>
  <c r="I77" i="1"/>
  <c r="E78" i="1"/>
  <c r="F78" i="1"/>
  <c r="G78" i="1"/>
  <c r="H78" i="1"/>
  <c r="I78" i="1"/>
  <c r="E79" i="1"/>
  <c r="F79" i="1"/>
  <c r="G79" i="1"/>
  <c r="H79" i="1"/>
  <c r="I79" i="1"/>
  <c r="E80" i="1"/>
  <c r="F80" i="1"/>
  <c r="G80" i="1"/>
  <c r="H80" i="1"/>
  <c r="I80" i="1"/>
  <c r="E81" i="1"/>
  <c r="F81" i="1"/>
  <c r="G81" i="1"/>
  <c r="H81" i="1"/>
  <c r="I81" i="1"/>
  <c r="E82" i="1"/>
  <c r="F82" i="1"/>
  <c r="G82" i="1"/>
  <c r="H82" i="1"/>
  <c r="I82" i="1"/>
  <c r="E83" i="1"/>
  <c r="F83" i="1"/>
  <c r="G83" i="1"/>
  <c r="H83" i="1"/>
  <c r="I83" i="1"/>
  <c r="E84" i="1"/>
  <c r="F84" i="1"/>
  <c r="G84" i="1"/>
  <c r="H84" i="1"/>
  <c r="I84" i="1"/>
  <c r="E85" i="1"/>
  <c r="F85" i="1"/>
  <c r="G85" i="1"/>
  <c r="H85" i="1"/>
  <c r="I85" i="1"/>
  <c r="E86" i="1"/>
  <c r="F86" i="1"/>
  <c r="G86" i="1"/>
  <c r="H86" i="1"/>
  <c r="I86" i="1"/>
  <c r="E87" i="1"/>
  <c r="F87" i="1"/>
  <c r="G87" i="1"/>
  <c r="H87" i="1"/>
  <c r="I87" i="1"/>
  <c r="E88" i="1"/>
  <c r="F88" i="1"/>
  <c r="G88" i="1"/>
  <c r="H88" i="1"/>
  <c r="I88" i="1"/>
  <c r="E89" i="1"/>
  <c r="F89" i="1"/>
  <c r="G89" i="1"/>
  <c r="H89" i="1"/>
  <c r="I89" i="1"/>
  <c r="E90" i="1"/>
  <c r="F90" i="1"/>
  <c r="G90" i="1"/>
  <c r="H90" i="1"/>
  <c r="I90" i="1"/>
  <c r="E91" i="1"/>
  <c r="F91" i="1"/>
  <c r="G91" i="1"/>
  <c r="H91" i="1"/>
  <c r="I91" i="1"/>
  <c r="E92" i="1"/>
  <c r="F92" i="1"/>
  <c r="G92" i="1"/>
  <c r="H92" i="1"/>
  <c r="I92" i="1"/>
  <c r="E93" i="1"/>
  <c r="F93" i="1"/>
  <c r="G93" i="1"/>
  <c r="H93" i="1"/>
  <c r="I93" i="1"/>
  <c r="E94" i="1"/>
  <c r="F94" i="1"/>
  <c r="G94" i="1"/>
  <c r="H94" i="1"/>
  <c r="I94" i="1"/>
  <c r="E95" i="1"/>
  <c r="F95" i="1"/>
  <c r="G95" i="1"/>
  <c r="H95" i="1"/>
  <c r="I95" i="1"/>
  <c r="E96" i="1"/>
  <c r="F96" i="1"/>
  <c r="G96" i="1"/>
  <c r="H96" i="1"/>
  <c r="I96" i="1"/>
  <c r="E97" i="1"/>
  <c r="F97" i="1"/>
  <c r="G97" i="1"/>
  <c r="H97" i="1"/>
  <c r="I97" i="1"/>
  <c r="F17" i="1"/>
  <c r="F117" i="1"/>
  <c r="F113" i="1"/>
  <c r="F106" i="1"/>
  <c r="F107" i="1"/>
  <c r="F105" i="1"/>
  <c r="F42" i="1" l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41" i="1"/>
  <c r="G41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27" i="1"/>
  <c r="G27" i="1" s="1"/>
  <c r="F14" i="1"/>
  <c r="G14" i="1" s="1"/>
  <c r="F15" i="1"/>
  <c r="G15" i="1" s="1"/>
  <c r="F16" i="1"/>
  <c r="G16" i="1" s="1"/>
  <c r="G17" i="1"/>
  <c r="F18" i="1"/>
  <c r="G18" i="1" s="1"/>
  <c r="F19" i="1"/>
  <c r="G19" i="1" s="1"/>
  <c r="F20" i="1"/>
  <c r="G20" i="1" s="1"/>
  <c r="F21" i="1"/>
  <c r="G21" i="1" s="1"/>
  <c r="F22" i="1"/>
  <c r="G22" i="1" s="1"/>
  <c r="F13" i="1" l="1"/>
  <c r="G13" i="1" s="1"/>
  <c r="E59" i="1"/>
  <c r="F59" i="1"/>
  <c r="G59" i="1"/>
  <c r="H59" i="1"/>
  <c r="I59" i="1"/>
  <c r="I58" i="1"/>
  <c r="H58" i="1"/>
  <c r="G58" i="1"/>
  <c r="F58" i="1"/>
  <c r="E58" i="1"/>
  <c r="F99" i="1" l="1"/>
  <c r="F98" i="1"/>
  <c r="H99" i="1"/>
  <c r="H98" i="1"/>
  <c r="I99" i="1"/>
  <c r="I98" i="1"/>
  <c r="G99" i="1"/>
  <c r="G98" i="1"/>
  <c r="E98" i="1"/>
  <c r="E99" i="1"/>
  <c r="F108" i="1"/>
  <c r="F109" i="1" s="1"/>
  <c r="F51" i="1" l="1"/>
  <c r="E100" i="1" l="1"/>
  <c r="F101" i="1" s="1"/>
  <c r="F37" i="1"/>
  <c r="F23" i="1" l="1"/>
  <c r="F52" i="1" l="1"/>
  <c r="F53" i="1" l="1"/>
  <c r="F119" i="1" s="1"/>
</calcChain>
</file>

<file path=xl/sharedStrings.xml><?xml version="1.0" encoding="utf-8"?>
<sst xmlns="http://schemas.openxmlformats.org/spreadsheetml/2006/main" count="86" uniqueCount="55">
  <si>
    <t>PROCES SELECTIU</t>
  </si>
  <si>
    <t>DNI</t>
  </si>
  <si>
    <t>* Tots els camps són obligatoris, les àrees ombrejades no s'han d'emplenar són cel·les de valoració orientativa.</t>
  </si>
  <si>
    <t>NÚM. ORDRE</t>
  </si>
  <si>
    <t xml:space="preserve">LLOC DE TREBALL </t>
  </si>
  <si>
    <t>ORGANITZACIÓ</t>
  </si>
  <si>
    <t>DATA D'INICI</t>
  </si>
  <si>
    <t>DATA FI</t>
  </si>
  <si>
    <t>Barem</t>
  </si>
  <si>
    <t>NOM DE L'ACCIÓ FORMATIVA</t>
  </si>
  <si>
    <t>NÚM. D'HORES</t>
  </si>
  <si>
    <t>TOTAL</t>
  </si>
  <si>
    <t>Punts</t>
  </si>
  <si>
    <t>ENTRE 41 I 100 HORES</t>
  </si>
  <si>
    <t>ENTRE 101 I 200 HORES</t>
  </si>
  <si>
    <t>= O MÉS DE 201 HORES</t>
  </si>
  <si>
    <t>Puntuació</t>
  </si>
  <si>
    <t>ENTRE 12 I 40 HORES</t>
  </si>
  <si>
    <t xml:space="preserve">Formulari de valoració prèvia de mèrits </t>
  </si>
  <si>
    <t>A)  Experiència professional en funcions equiparables a les del lloc a proveïr</t>
  </si>
  <si>
    <t xml:space="preserve">SECTOR PÚBLIC - Altres administracions públiques </t>
  </si>
  <si>
    <t>SECTOR PÚBLIC - Ajuntament d'Olesa de Montserrat</t>
  </si>
  <si>
    <t>SECTOR PRIVAT</t>
  </si>
  <si>
    <t xml:space="preserve">B) Per cursos i activitats formatives amb aprofitament i adients a la plaça a proveïr </t>
  </si>
  <si>
    <t>TOTAL MÈRITS</t>
  </si>
  <si>
    <r>
      <rPr>
        <b/>
        <sz val="9"/>
        <color theme="1"/>
        <rFont val="Verdana"/>
        <family val="2"/>
      </rPr>
      <t>Nom de la titulació</t>
    </r>
    <r>
      <rPr>
        <sz val="9"/>
        <color theme="1"/>
        <rFont val="Verdana"/>
        <family val="2"/>
      </rPr>
      <t xml:space="preserve"> (excepte la que dona accés a participar en el procés)</t>
    </r>
  </si>
  <si>
    <t>COGNOMS, NOM</t>
  </si>
  <si>
    <t>FINS A 12 HORES</t>
  </si>
  <si>
    <t>TOTAL EXPERIÈNCIA PROFESSIONAL (MÀXIM 6 PUNTS)</t>
  </si>
  <si>
    <t>0,40 x semestre treballat o fracció</t>
  </si>
  <si>
    <t>0,30 x semestre treballat o fracció</t>
  </si>
  <si>
    <t>TOTAL TITULACIONS ACADÈMIQUES (MÀXIM 2 PUNTS)</t>
  </si>
  <si>
    <t>C) Titulació universitària addicional o de grau superior, diferent de l'acreditada com a requisit d'accés</t>
  </si>
  <si>
    <t>0,20 x semestre treballat o fracció</t>
  </si>
  <si>
    <t>recompte</t>
  </si>
  <si>
    <t>semestres</t>
  </si>
  <si>
    <t>TOTAL ACCIONS FORMATIVES (MÀXIM 4 PUNTS)</t>
  </si>
  <si>
    <t>Altres títols universitaris propis (màsters o postgraus)</t>
  </si>
  <si>
    <t>Llicenciatura o grau</t>
  </si>
  <si>
    <t>Màster universitari (reconeixement reglat - oficial)</t>
  </si>
  <si>
    <t>D) Nivell superior de català</t>
  </si>
  <si>
    <t>E) nivell en competències digitals</t>
  </si>
  <si>
    <t>C) Titulacions acadèmiques complementàries o superiors</t>
  </si>
  <si>
    <t>màxim</t>
  </si>
  <si>
    <t>APARTAT</t>
  </si>
  <si>
    <t>D) Nivell superior català</t>
  </si>
  <si>
    <t>E) Nivell competències digitals (ACTIC / COMPETIC)</t>
  </si>
  <si>
    <t>Nivel Bàsic</t>
  </si>
  <si>
    <t>Nivell Mitjà</t>
  </si>
  <si>
    <t>Nivell Avançat</t>
  </si>
  <si>
    <t>Suficiència (C1)</t>
  </si>
  <si>
    <t xml:space="preserve">Superior (C2) </t>
  </si>
  <si>
    <t>2,00</t>
  </si>
  <si>
    <t>0,50</t>
  </si>
  <si>
    <t>Selecciona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</si>
</sst>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Calibri"/>
      <family val="2"/>
      <scheme val="minor"/>
    </font>
    <font>
      <i/>
      <sz val="9"/>
      <color theme="1"/>
      <name val="Verdana"/>
      <family val="2"/>
    </font>
    <font>
      <sz val="9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i/>
      <sz val="8"/>
      <color theme="1"/>
      <name val="Verdana"/>
      <family val="2"/>
    </font>
    <font>
      <i/>
      <sz val="11"/>
      <color theme="1"/>
      <name val="Verdana"/>
      <family val="2"/>
    </font>
    <font>
      <b/>
      <sz val="10"/>
      <color theme="1"/>
      <name val="Verdana"/>
      <family val="2"/>
    </font>
    <font>
      <b/>
      <i/>
      <sz val="10"/>
      <color theme="1"/>
      <name val="Verdana"/>
      <family val="2"/>
    </font>
    <font>
      <b/>
      <sz val="8"/>
      <color theme="1"/>
      <name val="Verdana"/>
      <family val="2"/>
    </font>
    <font>
      <b/>
      <sz val="14"/>
      <color theme="1"/>
      <name val="Verdana"/>
      <family val="2"/>
    </font>
    <font>
      <b/>
      <sz val="14"/>
      <color theme="1"/>
      <name val="Yu Gothic Medium"/>
      <family val="2"/>
    </font>
    <font>
      <sz val="11"/>
      <color rgb="FFFF0000"/>
      <name val="Calibri"/>
      <family val="2"/>
      <scheme val="minor"/>
    </font>
    <font>
      <b/>
      <i/>
      <sz val="10"/>
      <color rgb="FFFF0000"/>
      <name val="Verdana"/>
      <family val="2"/>
    </font>
    <font>
      <sz val="11"/>
      <color theme="1"/>
      <name val="Arial"/>
      <family val="2"/>
    </font>
    <font>
      <sz val="7"/>
      <color theme="1"/>
      <name val="Times New Roman"/>
      <family val="1"/>
    </font>
    <font>
      <sz val="8"/>
      <color theme="1" tint="0.34998626667073579"/>
      <name val="Verdana"/>
      <family val="2"/>
    </font>
    <font>
      <sz val="10"/>
      <color theme="1"/>
      <name val="Calibri"/>
      <family val="2"/>
      <scheme val="minor"/>
    </font>
    <font>
      <b/>
      <i/>
      <sz val="8"/>
      <color theme="1" tint="0.34998626667073579"/>
      <name val="Verdana"/>
      <family val="2"/>
    </font>
    <font>
      <b/>
      <i/>
      <sz val="10"/>
      <name val="Verdana"/>
      <family val="2"/>
    </font>
    <font>
      <sz val="11"/>
      <name val="Calibri"/>
      <family val="2"/>
      <scheme val="minor"/>
    </font>
    <font>
      <sz val="12"/>
      <name val="Aptos"/>
      <family val="2"/>
    </font>
    <font>
      <b/>
      <sz val="12"/>
      <name val="Aptos"/>
      <family val="2"/>
    </font>
    <font>
      <sz val="8"/>
      <color theme="1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/>
    <xf numFmtId="2" fontId="4" fillId="3" borderId="0" xfId="0" applyNumberFormat="1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7" fillId="0" borderId="1" xfId="0" applyFont="1" applyBorder="1" applyAlignment="1" applyProtection="1">
      <alignment vertical="center"/>
      <protection locked="0"/>
    </xf>
    <xf numFmtId="2" fontId="7" fillId="4" borderId="1" xfId="0" applyNumberFormat="1" applyFont="1" applyFill="1" applyBorder="1" applyAlignment="1">
      <alignment horizontal="center" vertical="center"/>
    </xf>
    <xf numFmtId="2" fontId="4" fillId="4" borderId="8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 applyProtection="1">
      <alignment vertical="center"/>
      <protection locked="0"/>
    </xf>
    <xf numFmtId="0" fontId="7" fillId="3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7" borderId="1" xfId="0" quotePrefix="1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/>
    </xf>
    <xf numFmtId="2" fontId="9" fillId="6" borderId="8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9" fillId="6" borderId="8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17" fillId="0" borderId="0" xfId="0" applyFont="1" applyAlignment="1">
      <alignment vertical="center"/>
    </xf>
    <xf numFmtId="2" fontId="9" fillId="6" borderId="8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justify" vertical="center"/>
    </xf>
    <xf numFmtId="0" fontId="20" fillId="0" borderId="0" xfId="0" applyFont="1" applyAlignment="1">
      <alignment horizontal="justify" vertical="center"/>
    </xf>
    <xf numFmtId="2" fontId="17" fillId="0" borderId="0" xfId="0" applyNumberFormat="1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21" fillId="5" borderId="2" xfId="0" applyFont="1" applyFill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164" fontId="7" fillId="0" borderId="1" xfId="0" applyNumberFormat="1" applyFont="1" applyBorder="1" applyAlignment="1" applyProtection="1">
      <alignment horizontal="center" vertical="center"/>
      <protection locked="0"/>
    </xf>
    <xf numFmtId="164" fontId="7" fillId="3" borderId="1" xfId="0" applyNumberFormat="1" applyFont="1" applyFill="1" applyBorder="1" applyAlignment="1" applyProtection="1">
      <alignment horizontal="center" vertical="center"/>
      <protection locked="0"/>
    </xf>
    <xf numFmtId="2" fontId="21" fillId="8" borderId="0" xfId="0" applyNumberFormat="1" applyFont="1" applyFill="1" applyAlignment="1">
      <alignment horizontal="center" vertical="center"/>
    </xf>
    <xf numFmtId="0" fontId="23" fillId="8" borderId="0" xfId="0" applyFont="1" applyFill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vertical="center"/>
    </xf>
    <xf numFmtId="2" fontId="3" fillId="9" borderId="8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0" fontId="26" fillId="0" borderId="0" xfId="0" applyFont="1" applyAlignment="1">
      <alignment wrapText="1"/>
    </xf>
    <xf numFmtId="0" fontId="26" fillId="0" borderId="0" xfId="0" applyFont="1" applyAlignment="1">
      <alignment horizontal="justify" vertical="center" wrapText="1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2" fontId="26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wrapText="1"/>
    </xf>
    <xf numFmtId="2" fontId="27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justify" vertical="center" wrapText="1"/>
    </xf>
    <xf numFmtId="0" fontId="27" fillId="0" borderId="0" xfId="0" applyFont="1" applyAlignment="1">
      <alignment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28" fillId="10" borderId="3" xfId="0" applyFont="1" applyFill="1" applyBorder="1" applyAlignment="1" applyProtection="1">
      <alignment horizontal="left" vertical="center" wrapText="1"/>
      <protection locked="0"/>
    </xf>
    <xf numFmtId="0" fontId="28" fillId="10" borderId="5" xfId="0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2" fontId="7" fillId="0" borderId="3" xfId="0" applyNumberFormat="1" applyFont="1" applyBorder="1" applyAlignment="1" applyProtection="1">
      <alignment horizontal="center" vertical="center" wrapText="1"/>
      <protection locked="0"/>
    </xf>
    <xf numFmtId="2" fontId="7" fillId="0" borderId="5" xfId="0" applyNumberFormat="1" applyFont="1" applyBorder="1" applyAlignment="1" applyProtection="1">
      <alignment horizontal="center" vertical="center" wrapText="1"/>
      <protection locked="0"/>
    </xf>
    <xf numFmtId="0" fontId="4" fillId="7" borderId="3" xfId="0" applyFont="1" applyFill="1" applyBorder="1" applyAlignment="1">
      <alignment horizontal="left" vertical="center" wrapText="1" shrinkToFit="1"/>
    </xf>
    <xf numFmtId="0" fontId="4" fillId="7" borderId="4" xfId="0" applyFont="1" applyFill="1" applyBorder="1" applyAlignment="1">
      <alignment horizontal="left" vertical="center" wrapText="1" shrinkToFit="1"/>
    </xf>
    <xf numFmtId="0" fontId="1" fillId="7" borderId="4" xfId="0" applyFont="1" applyFill="1" applyBorder="1" applyAlignment="1">
      <alignment horizontal="center" vertical="center" wrapText="1" shrinkToFit="1"/>
    </xf>
    <xf numFmtId="0" fontId="1" fillId="7" borderId="5" xfId="0" applyFont="1" applyFill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left" vertical="center" wrapText="1"/>
    </xf>
    <xf numFmtId="0" fontId="13" fillId="6" borderId="3" xfId="0" applyFont="1" applyFill="1" applyBorder="1" applyAlignment="1">
      <alignment horizontal="left" vertical="center" wrapText="1"/>
    </xf>
    <xf numFmtId="0" fontId="13" fillId="6" borderId="4" xfId="0" applyFont="1" applyFill="1" applyBorder="1" applyAlignment="1">
      <alignment horizontal="left" vertical="center" wrapText="1"/>
    </xf>
    <xf numFmtId="0" fontId="13" fillId="6" borderId="5" xfId="0" applyFont="1" applyFill="1" applyBorder="1" applyAlignment="1">
      <alignment horizontal="left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5" fillId="9" borderId="9" xfId="0" applyFont="1" applyFill="1" applyBorder="1" applyAlignment="1">
      <alignment horizontal="center" vertical="center" wrapText="1"/>
    </xf>
    <xf numFmtId="0" fontId="15" fillId="9" borderId="10" xfId="0" applyFont="1" applyFill="1" applyBorder="1" applyAlignment="1">
      <alignment horizontal="center" vertical="center" wrapText="1"/>
    </xf>
    <xf numFmtId="0" fontId="15" fillId="9" borderId="11" xfId="0" applyFont="1" applyFill="1" applyBorder="1" applyAlignment="1">
      <alignment horizontal="center" vertical="center" wrapText="1"/>
    </xf>
    <xf numFmtId="0" fontId="12" fillId="7" borderId="1" xfId="0" quotePrefix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"/>
        <family val="2"/>
        <scheme val="none"/>
      </font>
      <numFmt numFmtId="2" formatCode="0.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"/>
        <family val="2"/>
        <scheme val="none"/>
      </font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"/>
        <family val="2"/>
        <scheme val="none"/>
      </font>
      <numFmt numFmtId="2" formatCode="0.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"/>
        <family val="2"/>
        <scheme val="none"/>
      </font>
      <numFmt numFmtId="2" formatCode="0.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"/>
        <family val="2"/>
        <scheme val="none"/>
      </font>
      <alignment horizontal="justify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1597EB3-97FF-4A36-B52F-7D0BDE2EBF86}" name="Tabla2" displayName="Tabla2" ref="A2:B6" totalsRowShown="0">
  <autoFilter ref="A2:B6" xr:uid="{61597EB3-97FF-4A36-B52F-7D0BDE2EBF86}"/>
  <tableColumns count="2">
    <tableColumn id="1" xr3:uid="{AD46D808-161A-4AD5-B775-2AD9A4E3503E}" name="C) Titulacions acadèmiques complementàries o superiors" dataDxfId="4"/>
    <tableColumn id="2" xr3:uid="{8291F04B-9FDD-44D5-BA5C-A8F86B44A3C6}" name="2,00" dataDxfId="3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C55A208-1A31-48AA-9960-E8A6B35FDF22}" name="Tabla3" displayName="Tabla3" ref="A7:B10" totalsRowShown="0">
  <autoFilter ref="A7:B10" xr:uid="{1C55A208-1A31-48AA-9960-E8A6B35FDF22}"/>
  <tableColumns count="2">
    <tableColumn id="1" xr3:uid="{488024E7-3E4C-4529-81E5-C224B20CFC46}" name="D) Nivell superior català"/>
    <tableColumn id="2" xr3:uid="{8B1A2CC2-0166-4FE2-AA89-5D236DAC8B24}" name="0,50" dataDxfId="2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08A886E-3936-4E17-8054-FCFD6D94CB1D}" name="Tabla4" displayName="Tabla4" ref="A11:B15" totalsRowShown="0">
  <autoFilter ref="A11:B15" xr:uid="{708A886E-3936-4E17-8054-FCFD6D94CB1D}"/>
  <tableColumns count="2">
    <tableColumn id="1" xr3:uid="{7BC7EEE5-11BA-472E-B7D5-34FE96ECBF8C}" name="E) Nivell competències digitals (ACTIC / COMPETIC)" dataDxfId="1"/>
    <tableColumn id="2" xr3:uid="{7EBAAE1A-6D43-4F9B-9D31-77D6AF4891C3}" name="0,50" dataDxfId="0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9557B-F66C-4C17-A2D2-46C9275E9B50}">
  <dimension ref="A1:B15"/>
  <sheetViews>
    <sheetView workbookViewId="0">
      <selection activeCell="A13" sqref="A13"/>
    </sheetView>
  </sheetViews>
  <sheetFormatPr baseColWidth="10" defaultColWidth="11.5546875" defaultRowHeight="15.6" x14ac:dyDescent="0.3"/>
  <cols>
    <col min="1" max="1" width="58.6640625" style="63" customWidth="1"/>
    <col min="2" max="2" width="13.88671875" style="66" customWidth="1"/>
    <col min="3" max="16384" width="11.5546875" style="63"/>
  </cols>
  <sheetData>
    <row r="1" spans="1:2" x14ac:dyDescent="0.3">
      <c r="A1" s="63" t="s">
        <v>44</v>
      </c>
      <c r="B1" s="66" t="s">
        <v>43</v>
      </c>
    </row>
    <row r="2" spans="1:2" ht="31.2" x14ac:dyDescent="0.3">
      <c r="A2" s="68" t="s">
        <v>42</v>
      </c>
      <c r="B2" s="69" t="s">
        <v>52</v>
      </c>
    </row>
    <row r="3" spans="1:2" x14ac:dyDescent="0.3">
      <c r="A3" s="64" t="s">
        <v>54</v>
      </c>
      <c r="B3" s="67">
        <v>0</v>
      </c>
    </row>
    <row r="4" spans="1:2" x14ac:dyDescent="0.3">
      <c r="A4" s="64" t="s">
        <v>37</v>
      </c>
      <c r="B4" s="67">
        <v>0.75</v>
      </c>
    </row>
    <row r="5" spans="1:2" x14ac:dyDescent="0.3">
      <c r="A5" s="64" t="s">
        <v>38</v>
      </c>
      <c r="B5" s="67">
        <v>1</v>
      </c>
    </row>
    <row r="6" spans="1:2" x14ac:dyDescent="0.3">
      <c r="A6" s="64" t="s">
        <v>39</v>
      </c>
      <c r="B6" s="67">
        <v>1.5</v>
      </c>
    </row>
    <row r="7" spans="1:2" x14ac:dyDescent="0.3">
      <c r="A7" s="70" t="s">
        <v>45</v>
      </c>
      <c r="B7" s="69" t="s">
        <v>53</v>
      </c>
    </row>
    <row r="8" spans="1:2" x14ac:dyDescent="0.3">
      <c r="A8" s="64" t="s">
        <v>54</v>
      </c>
      <c r="B8" s="67">
        <v>0</v>
      </c>
    </row>
    <row r="9" spans="1:2" x14ac:dyDescent="0.3">
      <c r="A9" s="64" t="s">
        <v>50</v>
      </c>
      <c r="B9" s="67">
        <v>0</v>
      </c>
    </row>
    <row r="10" spans="1:2" x14ac:dyDescent="0.3">
      <c r="A10" s="65" t="s">
        <v>51</v>
      </c>
      <c r="B10" s="67">
        <v>0.5</v>
      </c>
    </row>
    <row r="11" spans="1:2" x14ac:dyDescent="0.3">
      <c r="A11" s="71" t="s">
        <v>46</v>
      </c>
      <c r="B11" s="69" t="s">
        <v>53</v>
      </c>
    </row>
    <row r="12" spans="1:2" x14ac:dyDescent="0.3">
      <c r="A12" s="64" t="s">
        <v>54</v>
      </c>
      <c r="B12" s="67">
        <v>0</v>
      </c>
    </row>
    <row r="13" spans="1:2" x14ac:dyDescent="0.3">
      <c r="A13" s="64" t="s">
        <v>47</v>
      </c>
      <c r="B13" s="67">
        <v>0.1</v>
      </c>
    </row>
    <row r="14" spans="1:2" x14ac:dyDescent="0.3">
      <c r="A14" s="64" t="s">
        <v>48</v>
      </c>
      <c r="B14" s="67">
        <v>0.25</v>
      </c>
    </row>
    <row r="15" spans="1:2" x14ac:dyDescent="0.3">
      <c r="A15" s="64" t="s">
        <v>49</v>
      </c>
      <c r="B15" s="67">
        <v>0.5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tabColor theme="4" tint="-0.249977111117893"/>
  </sheetPr>
  <dimension ref="A1:OT119"/>
  <sheetViews>
    <sheetView tabSelected="1" topLeftCell="A100" zoomScaleNormal="100" workbookViewId="0">
      <selection activeCell="H113" sqref="H113"/>
    </sheetView>
  </sheetViews>
  <sheetFormatPr baseColWidth="10" defaultColWidth="11.44140625" defaultRowHeight="14.4" x14ac:dyDescent="0.3"/>
  <cols>
    <col min="1" max="1" width="10.33203125" style="7" customWidth="1"/>
    <col min="2" max="3" width="44.33203125" style="7" customWidth="1"/>
    <col min="4" max="4" width="13.6640625" style="1" customWidth="1"/>
    <col min="5" max="5" width="14.5546875" style="1" customWidth="1"/>
    <col min="6" max="9" width="14.5546875" style="7" customWidth="1"/>
    <col min="10" max="10" width="11.44140625" style="7"/>
    <col min="11" max="11" width="23.5546875" style="7" bestFit="1" customWidth="1"/>
    <col min="12" max="12" width="13.88671875" style="7" bestFit="1" customWidth="1"/>
    <col min="13" max="16384" width="11.44140625" style="7"/>
  </cols>
  <sheetData>
    <row r="1" spans="1:409" ht="22.2" x14ac:dyDescent="0.3">
      <c r="A1" s="77" t="s">
        <v>18</v>
      </c>
      <c r="B1" s="77"/>
      <c r="C1" s="77"/>
      <c r="D1" s="77"/>
      <c r="E1" s="77"/>
      <c r="F1" s="7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  <c r="IS1" s="17"/>
      <c r="IT1" s="17"/>
      <c r="IU1" s="17"/>
      <c r="IV1" s="17"/>
      <c r="IW1" s="17"/>
      <c r="IX1" s="17"/>
      <c r="IY1" s="17"/>
      <c r="IZ1" s="17"/>
      <c r="JA1" s="17"/>
      <c r="JB1" s="17"/>
      <c r="JC1" s="17"/>
      <c r="JD1" s="17"/>
      <c r="JE1" s="17"/>
      <c r="JF1" s="17"/>
      <c r="JG1" s="17"/>
      <c r="JH1" s="17"/>
      <c r="JI1" s="17"/>
      <c r="JJ1" s="17"/>
      <c r="JK1" s="17"/>
      <c r="JL1" s="17"/>
      <c r="JM1" s="17"/>
      <c r="JN1" s="17"/>
      <c r="JO1" s="17"/>
      <c r="JP1" s="17"/>
      <c r="JQ1" s="17"/>
      <c r="JR1" s="17"/>
      <c r="JS1" s="17"/>
      <c r="JT1" s="17"/>
      <c r="JU1" s="17"/>
      <c r="JV1" s="17"/>
      <c r="JW1" s="17"/>
      <c r="JX1" s="17"/>
      <c r="JY1" s="17"/>
      <c r="JZ1" s="17"/>
      <c r="KA1" s="17"/>
      <c r="KB1" s="17"/>
      <c r="KC1" s="17"/>
      <c r="KD1" s="17"/>
      <c r="KE1" s="17"/>
      <c r="KF1" s="17"/>
      <c r="KG1" s="17"/>
      <c r="KH1" s="17"/>
      <c r="KI1" s="17"/>
      <c r="KJ1" s="17"/>
      <c r="KK1" s="17"/>
      <c r="KL1" s="17"/>
      <c r="KM1" s="17"/>
      <c r="KN1" s="17"/>
      <c r="KO1" s="17"/>
      <c r="KP1" s="17"/>
      <c r="KQ1" s="17"/>
      <c r="KR1" s="17"/>
      <c r="KS1" s="17"/>
      <c r="KT1" s="17"/>
      <c r="KU1" s="17"/>
      <c r="KV1" s="17"/>
      <c r="KW1" s="17"/>
      <c r="KX1" s="17"/>
      <c r="KY1" s="17"/>
      <c r="KZ1" s="17"/>
      <c r="LA1" s="17"/>
      <c r="LB1" s="17"/>
      <c r="LC1" s="17"/>
      <c r="LD1" s="17"/>
      <c r="LE1" s="17"/>
      <c r="LF1" s="17"/>
      <c r="LG1" s="17"/>
      <c r="LH1" s="17"/>
      <c r="LI1" s="17"/>
      <c r="LJ1" s="17"/>
      <c r="LK1" s="17"/>
      <c r="LL1" s="17"/>
      <c r="LM1" s="17"/>
      <c r="LN1" s="17"/>
      <c r="LO1" s="17"/>
      <c r="LP1" s="17"/>
      <c r="LQ1" s="17"/>
      <c r="LR1" s="17"/>
      <c r="LS1" s="17"/>
      <c r="LT1" s="17"/>
      <c r="LU1" s="17"/>
      <c r="LV1" s="17"/>
      <c r="LW1" s="17"/>
      <c r="LX1" s="17"/>
      <c r="LY1" s="17"/>
      <c r="LZ1" s="17"/>
      <c r="MA1" s="17"/>
      <c r="MB1" s="17"/>
      <c r="MC1" s="17"/>
      <c r="MD1" s="17"/>
      <c r="ME1" s="17"/>
      <c r="MF1" s="17"/>
      <c r="MG1" s="17"/>
      <c r="MH1" s="17"/>
      <c r="MI1" s="17"/>
      <c r="MJ1" s="17"/>
      <c r="MK1" s="17"/>
      <c r="ML1" s="17"/>
      <c r="MM1" s="17"/>
      <c r="MN1" s="17"/>
      <c r="MO1" s="17"/>
      <c r="MP1" s="17"/>
      <c r="MQ1" s="17"/>
      <c r="MR1" s="17"/>
      <c r="MS1" s="17"/>
      <c r="MT1" s="17"/>
      <c r="MU1" s="17"/>
      <c r="MV1" s="17"/>
      <c r="MW1" s="17"/>
      <c r="MX1" s="17"/>
      <c r="MY1" s="17"/>
      <c r="MZ1" s="17"/>
      <c r="NA1" s="17"/>
      <c r="NB1" s="17"/>
      <c r="NC1" s="17"/>
      <c r="ND1" s="17"/>
      <c r="NE1" s="17"/>
      <c r="NF1" s="17"/>
      <c r="NG1" s="17"/>
      <c r="NH1" s="17"/>
      <c r="NI1" s="17"/>
      <c r="NJ1" s="17"/>
      <c r="NK1" s="17"/>
      <c r="NL1" s="17"/>
      <c r="NM1" s="17"/>
      <c r="NN1" s="17"/>
      <c r="NO1" s="17"/>
      <c r="NP1" s="17"/>
      <c r="NQ1" s="17"/>
      <c r="NR1" s="17"/>
      <c r="NS1" s="17"/>
      <c r="NT1" s="17"/>
      <c r="NU1" s="17"/>
      <c r="NV1" s="17"/>
      <c r="NW1" s="17"/>
      <c r="NX1" s="17"/>
      <c r="NY1" s="17"/>
      <c r="NZ1" s="17"/>
      <c r="OA1" s="17"/>
      <c r="OB1" s="17"/>
      <c r="OC1" s="17"/>
      <c r="OD1" s="17"/>
      <c r="OE1" s="17"/>
      <c r="OF1" s="17"/>
      <c r="OG1" s="17"/>
      <c r="OH1" s="17"/>
      <c r="OI1" s="17"/>
      <c r="OJ1" s="17"/>
      <c r="OK1" s="17"/>
      <c r="OL1" s="17"/>
      <c r="OM1" s="17"/>
      <c r="ON1" s="17"/>
      <c r="OO1" s="17"/>
      <c r="OP1" s="17"/>
      <c r="OQ1" s="17"/>
      <c r="OR1" s="17"/>
      <c r="OS1" s="17"/>
    </row>
    <row r="3" spans="1:409" ht="15" customHeight="1" x14ac:dyDescent="0.3">
      <c r="A3" s="18" t="s">
        <v>0</v>
      </c>
      <c r="B3" s="19"/>
      <c r="C3" s="19"/>
      <c r="D3" s="19"/>
      <c r="E3" s="19"/>
      <c r="F3" s="20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  <c r="IO3" s="21"/>
      <c r="IP3" s="21"/>
      <c r="IQ3" s="21"/>
      <c r="IR3" s="21"/>
      <c r="IS3" s="21"/>
      <c r="IT3" s="21"/>
      <c r="IU3" s="21"/>
      <c r="IV3" s="21"/>
      <c r="IW3" s="21"/>
      <c r="IX3" s="21"/>
      <c r="IY3" s="21"/>
      <c r="IZ3" s="21"/>
      <c r="JA3" s="21"/>
      <c r="JB3" s="21"/>
      <c r="JC3" s="21"/>
      <c r="JD3" s="21"/>
      <c r="JE3" s="21"/>
      <c r="JF3" s="21"/>
      <c r="JG3" s="21"/>
      <c r="JH3" s="21"/>
      <c r="JI3" s="21"/>
      <c r="JJ3" s="21"/>
      <c r="JK3" s="21"/>
      <c r="JL3" s="21"/>
      <c r="JM3" s="21"/>
      <c r="JN3" s="21"/>
      <c r="JO3" s="21"/>
      <c r="JP3" s="21"/>
      <c r="JQ3" s="21"/>
      <c r="JR3" s="21"/>
      <c r="JS3" s="21"/>
      <c r="JT3" s="21"/>
      <c r="JU3" s="21"/>
      <c r="JV3" s="21"/>
      <c r="JW3" s="21"/>
      <c r="JX3" s="21"/>
      <c r="JY3" s="21"/>
      <c r="JZ3" s="21"/>
      <c r="KA3" s="21"/>
      <c r="KB3" s="21"/>
      <c r="KC3" s="21"/>
      <c r="KD3" s="21"/>
      <c r="KE3" s="21"/>
      <c r="KF3" s="21"/>
      <c r="KG3" s="21"/>
      <c r="KH3" s="21"/>
      <c r="KI3" s="21"/>
      <c r="KJ3" s="21"/>
      <c r="KK3" s="21"/>
      <c r="KL3" s="21"/>
      <c r="KM3" s="21"/>
      <c r="KN3" s="21"/>
      <c r="KO3" s="21"/>
      <c r="KP3" s="21"/>
      <c r="KQ3" s="21"/>
      <c r="KR3" s="21"/>
      <c r="KS3" s="21"/>
      <c r="KT3" s="21"/>
      <c r="KU3" s="21"/>
      <c r="KV3" s="21"/>
      <c r="KW3" s="21"/>
      <c r="KX3" s="21"/>
      <c r="KY3" s="21"/>
      <c r="KZ3" s="21"/>
      <c r="LA3" s="21"/>
      <c r="LB3" s="21"/>
      <c r="LC3" s="21"/>
      <c r="LD3" s="21"/>
      <c r="LE3" s="21"/>
      <c r="LF3" s="21"/>
      <c r="LG3" s="21"/>
      <c r="LH3" s="21"/>
      <c r="LI3" s="21"/>
      <c r="LJ3" s="21"/>
      <c r="LK3" s="21"/>
      <c r="LL3" s="21"/>
      <c r="LM3" s="21"/>
      <c r="LN3" s="21"/>
      <c r="LO3" s="21"/>
      <c r="LP3" s="21"/>
      <c r="LQ3" s="21"/>
      <c r="LR3" s="21"/>
      <c r="LS3" s="21"/>
      <c r="LT3" s="21"/>
      <c r="LU3" s="21"/>
      <c r="LV3" s="21"/>
      <c r="LW3" s="21"/>
      <c r="LX3" s="21"/>
      <c r="LY3" s="21"/>
      <c r="LZ3" s="21"/>
      <c r="MA3" s="21"/>
      <c r="MB3" s="21"/>
      <c r="MC3" s="21"/>
      <c r="MD3" s="21"/>
      <c r="ME3" s="21"/>
      <c r="MF3" s="21"/>
      <c r="MG3" s="21"/>
      <c r="MH3" s="21"/>
      <c r="MI3" s="21"/>
      <c r="MJ3" s="21"/>
      <c r="MK3" s="21"/>
      <c r="ML3" s="21"/>
      <c r="MM3" s="21"/>
      <c r="MN3" s="21"/>
      <c r="MO3" s="21"/>
      <c r="MP3" s="21"/>
      <c r="MQ3" s="21"/>
      <c r="MR3" s="21"/>
      <c r="MS3" s="21"/>
      <c r="MT3" s="21"/>
      <c r="MU3" s="21"/>
      <c r="MV3" s="21"/>
      <c r="MW3" s="21"/>
      <c r="MX3" s="21"/>
      <c r="MY3" s="21"/>
      <c r="MZ3" s="21"/>
      <c r="NA3" s="21"/>
      <c r="NB3" s="21"/>
      <c r="NC3" s="21"/>
      <c r="ND3" s="21"/>
      <c r="NE3" s="21"/>
      <c r="NF3" s="21"/>
      <c r="NG3" s="21"/>
      <c r="NH3" s="21"/>
      <c r="NI3" s="21"/>
      <c r="NJ3" s="21"/>
      <c r="NK3" s="21"/>
      <c r="NL3" s="21"/>
      <c r="NM3" s="21"/>
      <c r="NN3" s="21"/>
      <c r="NO3" s="21"/>
      <c r="NP3" s="21"/>
      <c r="NQ3" s="21"/>
      <c r="NR3" s="21"/>
      <c r="NS3" s="21"/>
      <c r="NT3" s="21"/>
      <c r="NU3" s="21"/>
      <c r="NV3" s="21"/>
      <c r="NW3" s="21"/>
      <c r="NX3" s="21"/>
      <c r="NY3" s="21"/>
      <c r="NZ3" s="21"/>
      <c r="OA3" s="21"/>
      <c r="OB3" s="21"/>
      <c r="OC3" s="21"/>
      <c r="OD3" s="21"/>
      <c r="OE3" s="21"/>
      <c r="OF3" s="21"/>
      <c r="OG3" s="21"/>
      <c r="OH3" s="21"/>
      <c r="OI3" s="21"/>
      <c r="OJ3" s="21"/>
      <c r="OK3" s="21"/>
      <c r="OL3" s="21"/>
      <c r="OM3" s="21"/>
      <c r="ON3" s="21"/>
      <c r="OO3" s="21"/>
      <c r="OP3" s="21"/>
      <c r="OQ3" s="21"/>
      <c r="OR3" s="21"/>
      <c r="OS3" s="21"/>
    </row>
    <row r="4" spans="1:409" ht="20.100000000000001" customHeight="1" x14ac:dyDescent="0.3">
      <c r="A4" s="80"/>
      <c r="B4" s="81"/>
      <c r="C4" s="81"/>
      <c r="D4" s="81"/>
      <c r="E4" s="81"/>
      <c r="F4" s="82"/>
    </row>
    <row r="6" spans="1:409" s="31" customFormat="1" ht="15" customHeight="1" x14ac:dyDescent="0.3">
      <c r="A6" s="85" t="s">
        <v>26</v>
      </c>
      <c r="B6" s="83"/>
      <c r="C6" s="83"/>
      <c r="D6" s="41"/>
      <c r="E6" s="83" t="s">
        <v>1</v>
      </c>
      <c r="F6" s="84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  <c r="IP6" s="21"/>
      <c r="IQ6" s="21"/>
      <c r="IR6" s="21"/>
      <c r="IS6" s="21"/>
      <c r="IT6" s="21"/>
      <c r="IU6" s="21"/>
      <c r="IV6" s="21"/>
      <c r="IW6" s="21"/>
      <c r="IX6" s="21"/>
      <c r="IY6" s="21"/>
      <c r="IZ6" s="21"/>
      <c r="JA6" s="21"/>
      <c r="JB6" s="21"/>
      <c r="JC6" s="21"/>
      <c r="JD6" s="21"/>
      <c r="JE6" s="21"/>
      <c r="JF6" s="21"/>
      <c r="JG6" s="21"/>
      <c r="JH6" s="21"/>
      <c r="JI6" s="21"/>
      <c r="JJ6" s="21"/>
      <c r="JK6" s="21"/>
      <c r="JL6" s="21"/>
      <c r="JM6" s="21"/>
      <c r="JN6" s="21"/>
      <c r="JO6" s="21"/>
      <c r="JP6" s="21"/>
      <c r="JQ6" s="21"/>
      <c r="JR6" s="21"/>
      <c r="JS6" s="21"/>
      <c r="JT6" s="21"/>
      <c r="JU6" s="21"/>
      <c r="JV6" s="21"/>
      <c r="JW6" s="21"/>
      <c r="JX6" s="21"/>
      <c r="JY6" s="21"/>
      <c r="JZ6" s="21"/>
      <c r="KA6" s="21"/>
      <c r="KB6" s="21"/>
      <c r="KC6" s="21"/>
      <c r="KD6" s="21"/>
      <c r="KE6" s="21"/>
      <c r="KF6" s="21"/>
      <c r="KG6" s="21"/>
      <c r="KH6" s="21"/>
      <c r="KI6" s="21"/>
      <c r="KJ6" s="21"/>
      <c r="KK6" s="21"/>
      <c r="KL6" s="21"/>
      <c r="KM6" s="21"/>
      <c r="KN6" s="21"/>
      <c r="KO6" s="21"/>
      <c r="KP6" s="21"/>
      <c r="KQ6" s="21"/>
      <c r="KR6" s="21"/>
      <c r="KS6" s="21"/>
      <c r="KT6" s="21"/>
      <c r="KU6" s="21"/>
      <c r="KV6" s="21"/>
      <c r="KW6" s="21"/>
      <c r="KX6" s="21"/>
      <c r="KY6" s="21"/>
      <c r="KZ6" s="21"/>
      <c r="LA6" s="21"/>
      <c r="LB6" s="21"/>
      <c r="LC6" s="21"/>
      <c r="LD6" s="21"/>
      <c r="LE6" s="21"/>
      <c r="LF6" s="21"/>
      <c r="LG6" s="21"/>
      <c r="LH6" s="21"/>
      <c r="LI6" s="21"/>
      <c r="LJ6" s="21"/>
      <c r="LK6" s="21"/>
      <c r="LL6" s="21"/>
      <c r="LM6" s="21"/>
      <c r="LN6" s="21"/>
      <c r="LO6" s="21"/>
      <c r="LP6" s="21"/>
      <c r="LQ6" s="21"/>
      <c r="LR6" s="21"/>
      <c r="LS6" s="21"/>
      <c r="LT6" s="21"/>
      <c r="LU6" s="21"/>
      <c r="LV6" s="21"/>
      <c r="LW6" s="21"/>
      <c r="LX6" s="21"/>
      <c r="LY6" s="21"/>
      <c r="LZ6" s="21"/>
      <c r="MA6" s="21"/>
      <c r="MB6" s="21"/>
      <c r="MC6" s="21"/>
      <c r="MD6" s="21"/>
      <c r="ME6" s="21"/>
      <c r="MF6" s="21"/>
      <c r="MG6" s="21"/>
      <c r="MH6" s="21"/>
      <c r="MI6" s="21"/>
      <c r="MJ6" s="21"/>
      <c r="MK6" s="21"/>
      <c r="ML6" s="21"/>
      <c r="MM6" s="21"/>
      <c r="MN6" s="21"/>
      <c r="MO6" s="21"/>
      <c r="MP6" s="21"/>
      <c r="MQ6" s="21"/>
      <c r="MR6" s="21"/>
      <c r="MS6" s="21"/>
      <c r="MT6" s="21"/>
      <c r="MU6" s="21"/>
      <c r="MV6" s="21"/>
      <c r="MW6" s="21"/>
      <c r="MX6" s="21"/>
      <c r="MY6" s="21"/>
      <c r="MZ6" s="21"/>
      <c r="NA6" s="21"/>
      <c r="NB6" s="21"/>
      <c r="NC6" s="21"/>
      <c r="ND6" s="21"/>
      <c r="NE6" s="21"/>
      <c r="NF6" s="21"/>
      <c r="NG6" s="21"/>
      <c r="NH6" s="21"/>
      <c r="NI6" s="21"/>
      <c r="NJ6" s="21"/>
      <c r="NK6" s="21"/>
      <c r="NL6" s="21"/>
      <c r="NM6" s="21"/>
      <c r="NN6" s="21"/>
      <c r="NO6" s="21"/>
      <c r="NP6" s="21"/>
      <c r="NQ6" s="21"/>
      <c r="NR6" s="21"/>
      <c r="NS6" s="21"/>
      <c r="NT6" s="21"/>
      <c r="NU6" s="21"/>
      <c r="NV6" s="21"/>
      <c r="NW6" s="21"/>
      <c r="NX6" s="21"/>
      <c r="NY6" s="21"/>
      <c r="NZ6" s="21"/>
      <c r="OA6" s="21"/>
      <c r="OB6" s="21"/>
      <c r="OC6" s="21"/>
      <c r="OD6" s="21"/>
      <c r="OE6" s="21"/>
      <c r="OF6" s="21"/>
      <c r="OG6" s="21"/>
      <c r="OH6" s="21"/>
      <c r="OI6" s="21"/>
      <c r="OJ6" s="21"/>
      <c r="OK6" s="21"/>
      <c r="OL6" s="21"/>
      <c r="OM6" s="21"/>
      <c r="ON6" s="21"/>
      <c r="OO6" s="21"/>
      <c r="OP6" s="21"/>
      <c r="OQ6" s="21"/>
      <c r="OR6" s="21"/>
      <c r="OS6" s="21"/>
    </row>
    <row r="7" spans="1:409" ht="20.100000000000001" customHeight="1" x14ac:dyDescent="0.3">
      <c r="A7" s="86"/>
      <c r="B7" s="87"/>
      <c r="C7" s="87"/>
      <c r="D7" s="88"/>
      <c r="E7" s="89"/>
      <c r="F7" s="90"/>
    </row>
    <row r="8" spans="1:409" ht="15" customHeight="1" x14ac:dyDescent="0.3">
      <c r="A8" s="95" t="s">
        <v>2</v>
      </c>
      <c r="B8" s="95"/>
      <c r="C8" s="95"/>
      <c r="D8" s="95"/>
      <c r="E8" s="95"/>
      <c r="F8" s="95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6"/>
      <c r="OS8" s="6"/>
    </row>
    <row r="9" spans="1:409" ht="24.9" customHeight="1" x14ac:dyDescent="0.3">
      <c r="A9" s="23"/>
      <c r="B9" s="4"/>
      <c r="C9" s="4"/>
      <c r="D9" s="4"/>
      <c r="E9" s="5"/>
      <c r="F9" s="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  <c r="JB9" s="6"/>
      <c r="JC9" s="6"/>
      <c r="JD9" s="6"/>
      <c r="JE9" s="6"/>
      <c r="JF9" s="6"/>
      <c r="JG9" s="6"/>
      <c r="JH9" s="6"/>
      <c r="JI9" s="6"/>
      <c r="JJ9" s="6"/>
      <c r="JK9" s="6"/>
      <c r="JL9" s="6"/>
      <c r="JM9" s="6"/>
      <c r="JN9" s="6"/>
      <c r="JO9" s="6"/>
      <c r="JP9" s="6"/>
      <c r="JQ9" s="6"/>
      <c r="JR9" s="6"/>
      <c r="JS9" s="6"/>
      <c r="JT9" s="6"/>
      <c r="JU9" s="6"/>
      <c r="JV9" s="6"/>
      <c r="JW9" s="6"/>
      <c r="JX9" s="6"/>
      <c r="JY9" s="6"/>
      <c r="JZ9" s="6"/>
      <c r="KA9" s="6"/>
      <c r="KB9" s="6"/>
      <c r="KC9" s="6"/>
      <c r="KD9" s="6"/>
      <c r="KE9" s="6"/>
      <c r="KF9" s="6"/>
      <c r="KG9" s="6"/>
      <c r="KH9" s="6"/>
      <c r="KI9" s="6"/>
      <c r="KJ9" s="6"/>
      <c r="KK9" s="6"/>
      <c r="KL9" s="6"/>
      <c r="KM9" s="6"/>
      <c r="KN9" s="6"/>
      <c r="KO9" s="6"/>
      <c r="KP9" s="6"/>
      <c r="KQ9" s="6"/>
      <c r="KR9" s="6"/>
      <c r="KS9" s="6"/>
      <c r="KT9" s="6"/>
      <c r="KU9" s="6"/>
      <c r="KV9" s="6"/>
      <c r="KW9" s="6"/>
      <c r="KX9" s="6"/>
      <c r="KY9" s="6"/>
      <c r="KZ9" s="6"/>
      <c r="LA9" s="6"/>
      <c r="LB9" s="6"/>
      <c r="LC9" s="6"/>
      <c r="LD9" s="6"/>
      <c r="LE9" s="6"/>
      <c r="LF9" s="6"/>
      <c r="LG9" s="6"/>
      <c r="LH9" s="6"/>
      <c r="LI9" s="6"/>
      <c r="LJ9" s="6"/>
      <c r="LK9" s="6"/>
      <c r="LL9" s="6"/>
      <c r="LM9" s="6"/>
      <c r="LN9" s="6"/>
      <c r="LO9" s="6"/>
      <c r="LP9" s="6"/>
      <c r="LQ9" s="6"/>
      <c r="LR9" s="6"/>
      <c r="LS9" s="6"/>
      <c r="LT9" s="6"/>
      <c r="LU9" s="6"/>
      <c r="LV9" s="6"/>
      <c r="LW9" s="6"/>
      <c r="LX9" s="6"/>
      <c r="LY9" s="6"/>
      <c r="LZ9" s="6"/>
      <c r="MA9" s="6"/>
      <c r="MB9" s="6"/>
      <c r="MC9" s="6"/>
      <c r="MD9" s="6"/>
      <c r="ME9" s="6"/>
      <c r="MF9" s="6"/>
      <c r="MG9" s="6"/>
      <c r="MH9" s="6"/>
      <c r="MI9" s="6"/>
      <c r="MJ9" s="6"/>
      <c r="MK9" s="6"/>
      <c r="ML9" s="6"/>
      <c r="MM9" s="6"/>
      <c r="MN9" s="6"/>
      <c r="MO9" s="6"/>
      <c r="MP9" s="6"/>
      <c r="MQ9" s="6"/>
      <c r="MR9" s="6"/>
      <c r="MS9" s="6"/>
      <c r="MT9" s="6"/>
      <c r="MU9" s="6"/>
      <c r="MV9" s="6"/>
      <c r="MW9" s="6"/>
      <c r="MX9" s="6"/>
      <c r="MY9" s="6"/>
      <c r="MZ9" s="6"/>
      <c r="NA9" s="6"/>
      <c r="NB9" s="6"/>
      <c r="NC9" s="6"/>
      <c r="ND9" s="6"/>
      <c r="NE9" s="6"/>
      <c r="NF9" s="6"/>
      <c r="NG9" s="6"/>
      <c r="NH9" s="6"/>
      <c r="NI9" s="6"/>
      <c r="NJ9" s="6"/>
      <c r="NK9" s="6"/>
      <c r="NL9" s="6"/>
      <c r="NM9" s="6"/>
      <c r="NN9" s="6"/>
      <c r="NO9" s="6"/>
      <c r="NP9" s="6"/>
      <c r="NQ9" s="6"/>
      <c r="NR9" s="6"/>
      <c r="NS9" s="6"/>
      <c r="NT9" s="6"/>
      <c r="NU9" s="6"/>
      <c r="NV9" s="6"/>
      <c r="NW9" s="6"/>
      <c r="NX9" s="6"/>
      <c r="NY9" s="6"/>
      <c r="NZ9" s="6"/>
      <c r="OA9" s="6"/>
      <c r="OB9" s="6"/>
      <c r="OC9" s="6"/>
      <c r="OD9" s="6"/>
      <c r="OE9" s="6"/>
      <c r="OF9" s="6"/>
      <c r="OG9" s="6"/>
      <c r="OH9" s="6"/>
      <c r="OI9" s="6"/>
      <c r="OJ9" s="6"/>
      <c r="OK9" s="6"/>
      <c r="OL9" s="6"/>
      <c r="OM9" s="6"/>
      <c r="ON9" s="6"/>
      <c r="OO9" s="6"/>
      <c r="OP9" s="6"/>
      <c r="OQ9" s="6"/>
      <c r="OR9" s="6"/>
      <c r="OS9" s="6"/>
    </row>
    <row r="10" spans="1:409" ht="30.75" customHeight="1" x14ac:dyDescent="0.3">
      <c r="A10" s="96" t="s">
        <v>19</v>
      </c>
      <c r="B10" s="97"/>
      <c r="C10" s="97"/>
      <c r="D10" s="97"/>
      <c r="E10" s="97"/>
      <c r="F10" s="98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  <c r="JB10" s="6"/>
      <c r="JC10" s="6"/>
      <c r="JD10" s="6"/>
      <c r="JE10" s="6"/>
      <c r="JF10" s="6"/>
      <c r="JG10" s="6"/>
      <c r="JH10" s="6"/>
      <c r="JI10" s="6"/>
      <c r="JJ10" s="6"/>
      <c r="JK10" s="6"/>
      <c r="JL10" s="6"/>
      <c r="JM10" s="6"/>
      <c r="JN10" s="6"/>
      <c r="JO10" s="6"/>
      <c r="JP10" s="6"/>
      <c r="JQ10" s="6"/>
      <c r="JR10" s="6"/>
      <c r="JS10" s="6"/>
      <c r="JT10" s="6"/>
      <c r="JU10" s="6"/>
      <c r="JV10" s="6"/>
      <c r="JW10" s="6"/>
      <c r="JX10" s="6"/>
      <c r="JY10" s="6"/>
      <c r="JZ10" s="6"/>
      <c r="KA10" s="6"/>
      <c r="KB10" s="6"/>
      <c r="KC10" s="6"/>
      <c r="KD10" s="6"/>
      <c r="KE10" s="6"/>
      <c r="KF10" s="6"/>
      <c r="KG10" s="6"/>
      <c r="KH10" s="6"/>
      <c r="KI10" s="6"/>
      <c r="KJ10" s="6"/>
      <c r="KK10" s="6"/>
      <c r="KL10" s="6"/>
      <c r="KM10" s="6"/>
      <c r="KN10" s="6"/>
      <c r="KO10" s="6"/>
      <c r="KP10" s="6"/>
      <c r="KQ10" s="6"/>
      <c r="KR10" s="6"/>
      <c r="KS10" s="6"/>
      <c r="KT10" s="6"/>
      <c r="KU10" s="6"/>
      <c r="KV10" s="6"/>
      <c r="KW10" s="6"/>
      <c r="KX10" s="6"/>
      <c r="KY10" s="6"/>
      <c r="KZ10" s="6"/>
      <c r="LA10" s="6"/>
      <c r="LB10" s="6"/>
      <c r="LC10" s="6"/>
      <c r="LD10" s="6"/>
      <c r="LE10" s="6"/>
      <c r="LF10" s="6"/>
      <c r="LG10" s="6"/>
      <c r="LH10" s="6"/>
      <c r="LI10" s="6"/>
      <c r="LJ10" s="6"/>
      <c r="LK10" s="6"/>
      <c r="LL10" s="6"/>
      <c r="LM10" s="6"/>
      <c r="LN10" s="6"/>
      <c r="LO10" s="6"/>
      <c r="LP10" s="6"/>
      <c r="LQ10" s="6"/>
      <c r="LR10" s="6"/>
      <c r="LS10" s="6"/>
      <c r="LT10" s="6"/>
      <c r="LU10" s="6"/>
      <c r="LV10" s="6"/>
      <c r="LW10" s="6"/>
      <c r="LX10" s="6"/>
      <c r="LY10" s="6"/>
      <c r="LZ10" s="6"/>
      <c r="MA10" s="6"/>
      <c r="MB10" s="6"/>
      <c r="MC10" s="6"/>
      <c r="MD10" s="6"/>
      <c r="ME10" s="6"/>
      <c r="MF10" s="6"/>
      <c r="MG10" s="6"/>
      <c r="MH10" s="6"/>
      <c r="MI10" s="6"/>
      <c r="MJ10" s="6"/>
      <c r="MK10" s="6"/>
      <c r="ML10" s="6"/>
      <c r="MM10" s="6"/>
      <c r="MN10" s="6"/>
      <c r="MO10" s="6"/>
      <c r="MP10" s="6"/>
      <c r="MQ10" s="6"/>
      <c r="MR10" s="6"/>
      <c r="MS10" s="6"/>
      <c r="MT10" s="6"/>
      <c r="MU10" s="6"/>
      <c r="MV10" s="6"/>
      <c r="MW10" s="6"/>
      <c r="MX10" s="6"/>
      <c r="MY10" s="6"/>
      <c r="MZ10" s="6"/>
      <c r="NA10" s="6"/>
      <c r="NB10" s="6"/>
      <c r="NC10" s="6"/>
      <c r="ND10" s="6"/>
      <c r="NE10" s="6"/>
      <c r="NF10" s="6"/>
      <c r="NG10" s="6"/>
      <c r="NH10" s="6"/>
      <c r="NI10" s="6"/>
      <c r="NJ10" s="6"/>
      <c r="NK10" s="6"/>
      <c r="NL10" s="6"/>
      <c r="NM10" s="6"/>
      <c r="NN10" s="6"/>
      <c r="NO10" s="6"/>
      <c r="NP10" s="6"/>
      <c r="NQ10" s="6"/>
      <c r="NR10" s="6"/>
      <c r="NS10" s="6"/>
      <c r="NT10" s="6"/>
      <c r="NU10" s="6"/>
      <c r="NV10" s="6"/>
      <c r="NW10" s="6"/>
      <c r="NX10" s="6"/>
      <c r="NY10" s="6"/>
      <c r="NZ10" s="6"/>
      <c r="OA10" s="6"/>
      <c r="OB10" s="6"/>
      <c r="OC10" s="6"/>
      <c r="OD10" s="6"/>
      <c r="OE10" s="6"/>
      <c r="OF10" s="6"/>
      <c r="OG10" s="6"/>
      <c r="OH10" s="6"/>
      <c r="OI10" s="6"/>
      <c r="OJ10" s="6"/>
      <c r="OK10" s="6"/>
      <c r="OL10" s="6"/>
      <c r="OM10" s="6"/>
      <c r="ON10" s="6"/>
      <c r="OO10" s="6"/>
      <c r="OP10" s="6"/>
      <c r="OQ10" s="6"/>
      <c r="OR10" s="6"/>
      <c r="OS10" s="6"/>
    </row>
    <row r="11" spans="1:409" ht="15" customHeight="1" x14ac:dyDescent="0.3">
      <c r="A11" s="91" t="s">
        <v>21</v>
      </c>
      <c r="B11" s="92"/>
      <c r="C11" s="92"/>
      <c r="D11" s="93" t="s">
        <v>29</v>
      </c>
      <c r="E11" s="93"/>
      <c r="F11" s="94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6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6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</row>
    <row r="12" spans="1:409" ht="22.8" x14ac:dyDescent="0.3">
      <c r="A12" s="35" t="s">
        <v>3</v>
      </c>
      <c r="B12" s="35" t="s">
        <v>4</v>
      </c>
      <c r="C12" s="35" t="s">
        <v>5</v>
      </c>
      <c r="D12" s="35" t="s">
        <v>6</v>
      </c>
      <c r="E12" s="35" t="s">
        <v>7</v>
      </c>
      <c r="F12" s="35" t="s">
        <v>12</v>
      </c>
      <c r="G12" s="58" t="s">
        <v>35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  <c r="JB12" s="6"/>
      <c r="JC12" s="6"/>
      <c r="JD12" s="6"/>
      <c r="JE12" s="6"/>
      <c r="JF12" s="6"/>
      <c r="JG12" s="6"/>
      <c r="JH12" s="6"/>
      <c r="JI12" s="6"/>
      <c r="JJ12" s="6"/>
      <c r="JK12" s="6"/>
      <c r="JL12" s="6"/>
      <c r="JM12" s="6"/>
      <c r="JN12" s="6"/>
      <c r="JO12" s="6"/>
      <c r="JP12" s="6"/>
      <c r="JQ12" s="6"/>
      <c r="JR12" s="6"/>
      <c r="JS12" s="6"/>
      <c r="JT12" s="6"/>
      <c r="JU12" s="6"/>
      <c r="JV12" s="6"/>
      <c r="JW12" s="6"/>
      <c r="JX12" s="6"/>
      <c r="JY12" s="6"/>
      <c r="JZ12" s="6"/>
      <c r="KA12" s="6"/>
      <c r="KB12" s="6"/>
      <c r="KC12" s="6"/>
      <c r="KD12" s="6"/>
      <c r="KE12" s="6"/>
      <c r="KF12" s="6"/>
      <c r="KG12" s="6"/>
      <c r="KH12" s="6"/>
      <c r="KI12" s="6"/>
      <c r="KJ12" s="6"/>
      <c r="KK12" s="6"/>
      <c r="KL12" s="6"/>
      <c r="KM12" s="6"/>
      <c r="KN12" s="6"/>
      <c r="KO12" s="6"/>
      <c r="KP12" s="6"/>
      <c r="KQ12" s="6"/>
      <c r="KR12" s="6"/>
      <c r="KS12" s="6"/>
      <c r="KT12" s="6"/>
      <c r="KU12" s="6"/>
      <c r="KV12" s="6"/>
      <c r="KW12" s="6"/>
      <c r="KX12" s="6"/>
      <c r="KY12" s="6"/>
      <c r="KZ12" s="6"/>
      <c r="LA12" s="6"/>
      <c r="LB12" s="6"/>
      <c r="LC12" s="6"/>
      <c r="LD12" s="6"/>
      <c r="LE12" s="6"/>
      <c r="LF12" s="6"/>
      <c r="LG12" s="6"/>
      <c r="LH12" s="6"/>
      <c r="LI12" s="6"/>
      <c r="LJ12" s="6"/>
      <c r="LK12" s="6"/>
      <c r="LL12" s="6"/>
      <c r="LM12" s="6"/>
      <c r="LN12" s="6"/>
      <c r="LO12" s="6"/>
      <c r="LP12" s="6"/>
      <c r="LQ12" s="6"/>
      <c r="LR12" s="6"/>
      <c r="LS12" s="6"/>
      <c r="LT12" s="6"/>
      <c r="LU12" s="6"/>
      <c r="LV12" s="6"/>
      <c r="LW12" s="6"/>
      <c r="LX12" s="6"/>
      <c r="LY12" s="6"/>
      <c r="LZ12" s="6"/>
      <c r="MA12" s="6"/>
      <c r="MB12" s="6"/>
      <c r="MC12" s="6"/>
      <c r="MD12" s="6"/>
      <c r="ME12" s="6"/>
      <c r="MF12" s="6"/>
      <c r="MG12" s="6"/>
      <c r="MH12" s="6"/>
      <c r="MI12" s="6"/>
      <c r="MJ12" s="6"/>
      <c r="MK12" s="6"/>
      <c r="ML12" s="6"/>
      <c r="MM12" s="6"/>
      <c r="MN12" s="6"/>
      <c r="MO12" s="6"/>
      <c r="MP12" s="6"/>
      <c r="MQ12" s="6"/>
      <c r="MR12" s="6"/>
      <c r="MS12" s="6"/>
      <c r="MT12" s="6"/>
      <c r="MU12" s="6"/>
      <c r="MV12" s="6"/>
      <c r="MW12" s="6"/>
      <c r="MX12" s="6"/>
      <c r="MY12" s="6"/>
      <c r="MZ12" s="6"/>
      <c r="NA12" s="6"/>
      <c r="NB12" s="6"/>
      <c r="NC12" s="6"/>
      <c r="ND12" s="6"/>
      <c r="NE12" s="6"/>
      <c r="NF12" s="6"/>
      <c r="NG12" s="6"/>
      <c r="NH12" s="6"/>
      <c r="NI12" s="6"/>
      <c r="NJ12" s="6"/>
      <c r="NK12" s="6"/>
      <c r="NL12" s="6"/>
      <c r="NM12" s="6"/>
      <c r="NN12" s="6"/>
      <c r="NO12" s="6"/>
      <c r="NP12" s="6"/>
      <c r="NQ12" s="6"/>
      <c r="NR12" s="6"/>
      <c r="NS12" s="6"/>
      <c r="NT12" s="6"/>
      <c r="NU12" s="6"/>
      <c r="NV12" s="6"/>
      <c r="NW12" s="6"/>
      <c r="NX12" s="6"/>
      <c r="NY12" s="6"/>
      <c r="NZ12" s="6"/>
      <c r="OA12" s="6"/>
      <c r="OB12" s="6"/>
      <c r="OC12" s="6"/>
      <c r="OD12" s="6"/>
      <c r="OE12" s="6"/>
      <c r="OF12" s="6"/>
      <c r="OG12" s="6"/>
      <c r="OH12" s="6"/>
      <c r="OI12" s="6"/>
      <c r="OJ12" s="6"/>
      <c r="OK12" s="6"/>
      <c r="OL12" s="6"/>
      <c r="OM12" s="6"/>
      <c r="ON12" s="6"/>
      <c r="OO12" s="6"/>
      <c r="OP12" s="6"/>
      <c r="OQ12" s="6"/>
      <c r="OR12" s="6"/>
      <c r="OS12" s="6"/>
    </row>
    <row r="13" spans="1:409" x14ac:dyDescent="0.3">
      <c r="A13" s="10">
        <v>1</v>
      </c>
      <c r="B13" s="24"/>
      <c r="C13" s="24"/>
      <c r="D13" s="55"/>
      <c r="E13" s="56"/>
      <c r="F13" s="25">
        <f>ROUND(($E13-$D13)/182.5,2)*0.4</f>
        <v>0</v>
      </c>
      <c r="G13" s="57" t="str">
        <f>IF(F13&gt;0,ROUND(($E13-$D13)/182.5,2),"")</f>
        <v/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6"/>
      <c r="OQ13" s="6"/>
      <c r="OR13" s="6"/>
      <c r="OS13" s="6"/>
    </row>
    <row r="14" spans="1:409" x14ac:dyDescent="0.3">
      <c r="A14" s="10">
        <v>2</v>
      </c>
      <c r="B14" s="24"/>
      <c r="C14" s="24"/>
      <c r="D14" s="55"/>
      <c r="E14" s="56"/>
      <c r="F14" s="25">
        <f t="shared" ref="F14:F22" si="0">ROUND(($E14-$D14)/182.5,2)*0.4</f>
        <v>0</v>
      </c>
      <c r="G14" s="57" t="str">
        <f t="shared" ref="G14:G22" si="1">IF(F14&gt;0,ROUND(($E14-$D14)/182.5,2),"")</f>
        <v/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6"/>
      <c r="OS14" s="6"/>
    </row>
    <row r="15" spans="1:409" x14ac:dyDescent="0.3">
      <c r="A15" s="10">
        <v>3</v>
      </c>
      <c r="B15" s="24"/>
      <c r="C15" s="24"/>
      <c r="D15" s="55"/>
      <c r="E15" s="56"/>
      <c r="F15" s="25">
        <f t="shared" si="0"/>
        <v>0</v>
      </c>
      <c r="G15" s="57" t="str">
        <f t="shared" si="1"/>
        <v/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  <c r="OL15" s="6"/>
      <c r="OM15" s="6"/>
      <c r="ON15" s="6"/>
      <c r="OO15" s="6"/>
      <c r="OP15" s="6"/>
      <c r="OQ15" s="6"/>
      <c r="OR15" s="6"/>
      <c r="OS15" s="6"/>
    </row>
    <row r="16" spans="1:409" x14ac:dyDescent="0.3">
      <c r="A16" s="10">
        <v>4</v>
      </c>
      <c r="B16" s="24"/>
      <c r="C16" s="24"/>
      <c r="D16" s="55"/>
      <c r="E16" s="56"/>
      <c r="F16" s="25">
        <f t="shared" si="0"/>
        <v>0</v>
      </c>
      <c r="G16" s="57" t="str">
        <f t="shared" si="1"/>
        <v/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  <c r="OL16" s="6"/>
      <c r="OM16" s="6"/>
      <c r="ON16" s="6"/>
      <c r="OO16" s="6"/>
      <c r="OP16" s="6"/>
      <c r="OQ16" s="6"/>
      <c r="OR16" s="6"/>
      <c r="OS16" s="6"/>
    </row>
    <row r="17" spans="1:409" x14ac:dyDescent="0.3">
      <c r="A17" s="10">
        <v>5</v>
      </c>
      <c r="B17" s="24"/>
      <c r="C17" s="24"/>
      <c r="D17" s="55"/>
      <c r="E17" s="56"/>
      <c r="F17" s="25">
        <f t="shared" si="0"/>
        <v>0</v>
      </c>
      <c r="G17" s="57" t="str">
        <f t="shared" si="1"/>
        <v/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  <c r="ND17" s="6"/>
      <c r="NE17" s="6"/>
      <c r="NF17" s="6"/>
      <c r="NG17" s="6"/>
      <c r="NH17" s="6"/>
      <c r="NI17" s="6"/>
      <c r="NJ17" s="6"/>
      <c r="NK17" s="6"/>
      <c r="NL17" s="6"/>
      <c r="NM17" s="6"/>
      <c r="NN17" s="6"/>
      <c r="NO17" s="6"/>
      <c r="NP17" s="6"/>
      <c r="NQ17" s="6"/>
      <c r="NR17" s="6"/>
      <c r="NS17" s="6"/>
      <c r="NT17" s="6"/>
      <c r="NU17" s="6"/>
      <c r="NV17" s="6"/>
      <c r="NW17" s="6"/>
      <c r="NX17" s="6"/>
      <c r="NY17" s="6"/>
      <c r="NZ17" s="6"/>
      <c r="OA17" s="6"/>
      <c r="OB17" s="6"/>
      <c r="OC17" s="6"/>
      <c r="OD17" s="6"/>
      <c r="OE17" s="6"/>
      <c r="OF17" s="6"/>
      <c r="OG17" s="6"/>
      <c r="OH17" s="6"/>
      <c r="OI17" s="6"/>
      <c r="OJ17" s="6"/>
      <c r="OK17" s="6"/>
      <c r="OL17" s="6"/>
      <c r="OM17" s="6"/>
      <c r="ON17" s="6"/>
      <c r="OO17" s="6"/>
      <c r="OP17" s="6"/>
      <c r="OQ17" s="6"/>
      <c r="OR17" s="6"/>
      <c r="OS17" s="6"/>
    </row>
    <row r="18" spans="1:409" x14ac:dyDescent="0.3">
      <c r="A18" s="10">
        <v>6</v>
      </c>
      <c r="B18" s="24"/>
      <c r="C18" s="24"/>
      <c r="D18" s="55"/>
      <c r="E18" s="56"/>
      <c r="F18" s="25">
        <f t="shared" si="0"/>
        <v>0</v>
      </c>
      <c r="G18" s="57" t="str">
        <f t="shared" si="1"/>
        <v/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  <c r="OL18" s="6"/>
      <c r="OM18" s="6"/>
      <c r="ON18" s="6"/>
      <c r="OO18" s="6"/>
      <c r="OP18" s="6"/>
      <c r="OQ18" s="6"/>
      <c r="OR18" s="6"/>
      <c r="OS18" s="6"/>
    </row>
    <row r="19" spans="1:409" x14ac:dyDescent="0.3">
      <c r="A19" s="10">
        <v>7</v>
      </c>
      <c r="B19" s="24"/>
      <c r="C19" s="24"/>
      <c r="D19" s="55"/>
      <c r="E19" s="56"/>
      <c r="F19" s="25">
        <f t="shared" si="0"/>
        <v>0</v>
      </c>
      <c r="G19" s="57" t="str">
        <f t="shared" si="1"/>
        <v/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  <c r="OL19" s="6"/>
      <c r="OM19" s="6"/>
      <c r="ON19" s="6"/>
      <c r="OO19" s="6"/>
      <c r="OP19" s="6"/>
      <c r="OQ19" s="6"/>
      <c r="OR19" s="6"/>
      <c r="OS19" s="6"/>
    </row>
    <row r="20" spans="1:409" x14ac:dyDescent="0.3">
      <c r="A20" s="10">
        <v>8</v>
      </c>
      <c r="B20" s="24"/>
      <c r="C20" s="24"/>
      <c r="D20" s="55"/>
      <c r="E20" s="56"/>
      <c r="F20" s="25">
        <f t="shared" si="0"/>
        <v>0</v>
      </c>
      <c r="G20" s="57" t="str">
        <f t="shared" si="1"/>
        <v/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6"/>
      <c r="KR20" s="6"/>
      <c r="KS20" s="6"/>
      <c r="KT20" s="6"/>
      <c r="KU20" s="6"/>
      <c r="KV20" s="6"/>
      <c r="KW20" s="6"/>
      <c r="KX20" s="6"/>
      <c r="KY20" s="6"/>
      <c r="KZ20" s="6"/>
      <c r="LA20" s="6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6"/>
      <c r="MU20" s="6"/>
      <c r="MV20" s="6"/>
      <c r="MW20" s="6"/>
      <c r="MX20" s="6"/>
      <c r="MY20" s="6"/>
      <c r="MZ20" s="6"/>
      <c r="NA20" s="6"/>
      <c r="NB20" s="6"/>
      <c r="NC20" s="6"/>
      <c r="ND20" s="6"/>
      <c r="NE20" s="6"/>
      <c r="NF20" s="6"/>
      <c r="NG20" s="6"/>
      <c r="NH20" s="6"/>
      <c r="NI20" s="6"/>
      <c r="NJ20" s="6"/>
      <c r="NK20" s="6"/>
      <c r="NL20" s="6"/>
      <c r="NM20" s="6"/>
      <c r="NN20" s="6"/>
      <c r="NO20" s="6"/>
      <c r="NP20" s="6"/>
      <c r="NQ20" s="6"/>
      <c r="NR20" s="6"/>
      <c r="NS20" s="6"/>
      <c r="NT20" s="6"/>
      <c r="NU20" s="6"/>
      <c r="NV20" s="6"/>
      <c r="NW20" s="6"/>
      <c r="NX20" s="6"/>
      <c r="NY20" s="6"/>
      <c r="NZ20" s="6"/>
      <c r="OA20" s="6"/>
      <c r="OB20" s="6"/>
      <c r="OC20" s="6"/>
      <c r="OD20" s="6"/>
      <c r="OE20" s="6"/>
      <c r="OF20" s="6"/>
      <c r="OG20" s="6"/>
      <c r="OH20" s="6"/>
      <c r="OI20" s="6"/>
      <c r="OJ20" s="6"/>
      <c r="OK20" s="6"/>
      <c r="OL20" s="6"/>
      <c r="OM20" s="6"/>
      <c r="ON20" s="6"/>
      <c r="OO20" s="6"/>
      <c r="OP20" s="6"/>
      <c r="OQ20" s="6"/>
      <c r="OR20" s="6"/>
      <c r="OS20" s="6"/>
    </row>
    <row r="21" spans="1:409" x14ac:dyDescent="0.3">
      <c r="A21" s="10">
        <v>9</v>
      </c>
      <c r="B21" s="24"/>
      <c r="C21" s="24"/>
      <c r="D21" s="55"/>
      <c r="E21" s="56"/>
      <c r="F21" s="25">
        <f t="shared" si="0"/>
        <v>0</v>
      </c>
      <c r="G21" s="57" t="str">
        <f t="shared" si="1"/>
        <v/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6"/>
      <c r="NI21" s="6"/>
      <c r="NJ21" s="6"/>
      <c r="NK21" s="6"/>
      <c r="NL21" s="6"/>
      <c r="NM21" s="6"/>
      <c r="NN21" s="6"/>
      <c r="NO21" s="6"/>
      <c r="NP21" s="6"/>
      <c r="NQ21" s="6"/>
      <c r="NR21" s="6"/>
      <c r="NS21" s="6"/>
      <c r="NT21" s="6"/>
      <c r="NU21" s="6"/>
      <c r="NV21" s="6"/>
      <c r="NW21" s="6"/>
      <c r="NX21" s="6"/>
      <c r="NY21" s="6"/>
      <c r="NZ21" s="6"/>
      <c r="OA21" s="6"/>
      <c r="OB21" s="6"/>
      <c r="OC21" s="6"/>
      <c r="OD21" s="6"/>
      <c r="OE21" s="6"/>
      <c r="OF21" s="6"/>
      <c r="OG21" s="6"/>
      <c r="OH21" s="6"/>
      <c r="OI21" s="6"/>
      <c r="OJ21" s="6"/>
      <c r="OK21" s="6"/>
      <c r="OL21" s="6"/>
      <c r="OM21" s="6"/>
      <c r="ON21" s="6"/>
      <c r="OO21" s="6"/>
      <c r="OP21" s="6"/>
      <c r="OQ21" s="6"/>
      <c r="OR21" s="6"/>
      <c r="OS21" s="6"/>
    </row>
    <row r="22" spans="1:409" ht="15" thickBot="1" x14ac:dyDescent="0.35">
      <c r="A22" s="10">
        <v>10</v>
      </c>
      <c r="B22" s="24"/>
      <c r="C22" s="24"/>
      <c r="D22" s="55"/>
      <c r="E22" s="56"/>
      <c r="F22" s="25">
        <f t="shared" si="0"/>
        <v>0</v>
      </c>
      <c r="G22" s="57" t="str">
        <f t="shared" si="1"/>
        <v/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6"/>
      <c r="NI22" s="6"/>
      <c r="NJ22" s="6"/>
      <c r="NK22" s="6"/>
      <c r="NL22" s="6"/>
      <c r="NM22" s="6"/>
      <c r="NN22" s="6"/>
      <c r="NO22" s="6"/>
      <c r="NP22" s="6"/>
      <c r="NQ22" s="6"/>
      <c r="NR22" s="6"/>
      <c r="NS22" s="6"/>
      <c r="NT22" s="6"/>
      <c r="NU22" s="6"/>
      <c r="NV22" s="6"/>
      <c r="NW22" s="6"/>
      <c r="NX22" s="6"/>
      <c r="NY22" s="6"/>
      <c r="NZ22" s="6"/>
      <c r="OA22" s="6"/>
      <c r="OB22" s="6"/>
      <c r="OC22" s="6"/>
      <c r="OD22" s="6"/>
      <c r="OE22" s="6"/>
      <c r="OF22" s="6"/>
      <c r="OG22" s="6"/>
      <c r="OH22" s="6"/>
      <c r="OI22" s="6"/>
      <c r="OJ22" s="6"/>
      <c r="OK22" s="6"/>
      <c r="OL22" s="6"/>
      <c r="OM22" s="6"/>
      <c r="ON22" s="6"/>
      <c r="OO22" s="6"/>
      <c r="OP22" s="6"/>
      <c r="OQ22" s="6"/>
      <c r="OR22" s="6"/>
      <c r="OS22" s="6"/>
    </row>
    <row r="23" spans="1:409" ht="15" thickBot="1" x14ac:dyDescent="0.35">
      <c r="A23" s="13"/>
      <c r="B23" s="14"/>
      <c r="C23" s="14"/>
      <c r="D23" s="78" t="s">
        <v>11</v>
      </c>
      <c r="E23" s="79"/>
      <c r="F23" s="26">
        <f>SUM(F13:F22)</f>
        <v>0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6"/>
      <c r="NI23" s="6"/>
      <c r="NJ23" s="6"/>
      <c r="NK23" s="6"/>
      <c r="NL23" s="6"/>
      <c r="NM23" s="6"/>
      <c r="NN23" s="6"/>
      <c r="NO23" s="6"/>
      <c r="NP23" s="6"/>
      <c r="NQ23" s="6"/>
      <c r="NR23" s="6"/>
      <c r="NS23" s="6"/>
      <c r="NT23" s="6"/>
      <c r="NU23" s="6"/>
      <c r="NV23" s="6"/>
      <c r="NW23" s="6"/>
      <c r="NX23" s="6"/>
      <c r="NY23" s="6"/>
      <c r="NZ23" s="6"/>
      <c r="OA23" s="6"/>
      <c r="OB23" s="6"/>
      <c r="OC23" s="6"/>
      <c r="OD23" s="6"/>
      <c r="OE23" s="6"/>
      <c r="OF23" s="6"/>
      <c r="OG23" s="6"/>
      <c r="OH23" s="6"/>
      <c r="OI23" s="6"/>
      <c r="OJ23" s="6"/>
      <c r="OK23" s="6"/>
      <c r="OL23" s="6"/>
      <c r="OM23" s="6"/>
      <c r="ON23" s="6"/>
      <c r="OO23" s="6"/>
      <c r="OP23" s="6"/>
      <c r="OQ23" s="6"/>
      <c r="OR23" s="6"/>
      <c r="OS23" s="6"/>
    </row>
    <row r="24" spans="1:409" ht="24.9" customHeight="1" x14ac:dyDescent="0.3">
      <c r="A24" s="6"/>
      <c r="B24" s="22"/>
      <c r="C24" s="22"/>
      <c r="D24" s="2"/>
      <c r="E24" s="2"/>
      <c r="F24" s="22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6"/>
      <c r="NI24" s="6"/>
      <c r="NJ24" s="6"/>
      <c r="NK24" s="6"/>
      <c r="NL24" s="6"/>
      <c r="NM24" s="6"/>
      <c r="NN24" s="6"/>
      <c r="NO24" s="6"/>
      <c r="NP24" s="6"/>
      <c r="NQ24" s="6"/>
      <c r="NR24" s="6"/>
      <c r="NS24" s="6"/>
      <c r="NT24" s="6"/>
      <c r="NU24" s="6"/>
      <c r="NV24" s="6"/>
      <c r="NW24" s="6"/>
      <c r="NX24" s="6"/>
      <c r="NY24" s="6"/>
      <c r="NZ24" s="6"/>
      <c r="OA24" s="6"/>
      <c r="OB24" s="6"/>
      <c r="OC24" s="6"/>
      <c r="OD24" s="6"/>
      <c r="OE24" s="6"/>
      <c r="OF24" s="6"/>
      <c r="OG24" s="6"/>
      <c r="OH24" s="6"/>
      <c r="OI24" s="6"/>
      <c r="OJ24" s="6"/>
      <c r="OK24" s="6"/>
      <c r="OL24" s="6"/>
      <c r="OM24" s="6"/>
      <c r="ON24" s="6"/>
      <c r="OO24" s="6"/>
      <c r="OP24" s="6"/>
      <c r="OQ24" s="6"/>
      <c r="OR24" s="6"/>
      <c r="OS24" s="6"/>
    </row>
    <row r="25" spans="1:409" ht="15" customHeight="1" x14ac:dyDescent="0.3">
      <c r="A25" s="91" t="s">
        <v>20</v>
      </c>
      <c r="B25" s="92"/>
      <c r="C25" s="92"/>
      <c r="D25" s="93" t="s">
        <v>30</v>
      </c>
      <c r="E25" s="93"/>
      <c r="F25" s="94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6"/>
      <c r="NI25" s="6"/>
      <c r="NJ25" s="6"/>
      <c r="NK25" s="6"/>
      <c r="NL25" s="6"/>
      <c r="NM25" s="6"/>
      <c r="NN25" s="6"/>
      <c r="NO25" s="6"/>
      <c r="NP25" s="6"/>
      <c r="NQ25" s="6"/>
      <c r="NR25" s="6"/>
      <c r="NS25" s="6"/>
      <c r="NT25" s="6"/>
      <c r="NU25" s="6"/>
      <c r="NV25" s="6"/>
      <c r="NW25" s="6"/>
      <c r="NX25" s="6"/>
      <c r="NY25" s="6"/>
      <c r="NZ25" s="6"/>
      <c r="OA25" s="6"/>
      <c r="OB25" s="6"/>
      <c r="OC25" s="6"/>
      <c r="OD25" s="6"/>
      <c r="OE25" s="6"/>
      <c r="OF25" s="6"/>
      <c r="OG25" s="6"/>
      <c r="OH25" s="6"/>
      <c r="OI25" s="6"/>
      <c r="OJ25" s="6"/>
      <c r="OK25" s="6"/>
      <c r="OL25" s="6"/>
      <c r="OM25" s="6"/>
      <c r="ON25" s="6"/>
      <c r="OO25" s="6"/>
      <c r="OP25" s="6"/>
      <c r="OQ25" s="6"/>
      <c r="OR25" s="6"/>
      <c r="OS25" s="6"/>
    </row>
    <row r="26" spans="1:409" ht="22.8" x14ac:dyDescent="0.3">
      <c r="A26" s="35" t="s">
        <v>3</v>
      </c>
      <c r="B26" s="35" t="s">
        <v>4</v>
      </c>
      <c r="C26" s="35" t="s">
        <v>5</v>
      </c>
      <c r="D26" s="35" t="s">
        <v>6</v>
      </c>
      <c r="E26" s="35" t="s">
        <v>7</v>
      </c>
      <c r="F26" s="35" t="s">
        <v>12</v>
      </c>
      <c r="G26" s="58" t="s">
        <v>35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6"/>
      <c r="NI26" s="6"/>
      <c r="NJ26" s="6"/>
      <c r="NK26" s="6"/>
      <c r="NL26" s="6"/>
      <c r="NM26" s="6"/>
      <c r="NN26" s="6"/>
      <c r="NO26" s="6"/>
      <c r="NP26" s="6"/>
      <c r="NQ26" s="6"/>
      <c r="NR26" s="6"/>
      <c r="NS26" s="6"/>
      <c r="NT26" s="6"/>
      <c r="NU26" s="6"/>
      <c r="NV26" s="6"/>
      <c r="NW26" s="6"/>
      <c r="NX26" s="6"/>
      <c r="NY26" s="6"/>
      <c r="NZ26" s="6"/>
      <c r="OA26" s="6"/>
      <c r="OB26" s="6"/>
      <c r="OC26" s="6"/>
      <c r="OD26" s="6"/>
      <c r="OE26" s="6"/>
      <c r="OF26" s="6"/>
      <c r="OG26" s="6"/>
      <c r="OH26" s="6"/>
      <c r="OI26" s="6"/>
      <c r="OJ26" s="6"/>
      <c r="OK26" s="6"/>
      <c r="OL26" s="6"/>
      <c r="OM26" s="6"/>
      <c r="ON26" s="6"/>
      <c r="OO26" s="6"/>
      <c r="OP26" s="6"/>
      <c r="OQ26" s="6"/>
      <c r="OR26" s="6"/>
      <c r="OS26" s="6"/>
    </row>
    <row r="27" spans="1:409" x14ac:dyDescent="0.3">
      <c r="A27" s="10">
        <v>1</v>
      </c>
      <c r="B27" s="24"/>
      <c r="C27" s="27"/>
      <c r="D27" s="55"/>
      <c r="E27" s="56"/>
      <c r="F27" s="25">
        <f>ROUND(($E27-$D27)/182.5,2)*0.3</f>
        <v>0</v>
      </c>
      <c r="G27" s="57" t="str">
        <f>IF(F27&gt;0,ROUND(($E27-$D27)/182.5,2),"")</f>
        <v/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6"/>
      <c r="NI27" s="6"/>
      <c r="NJ27" s="6"/>
      <c r="NK27" s="6"/>
      <c r="NL27" s="6"/>
      <c r="NM27" s="6"/>
      <c r="NN27" s="6"/>
      <c r="NO27" s="6"/>
      <c r="NP27" s="6"/>
      <c r="NQ27" s="6"/>
      <c r="NR27" s="6"/>
      <c r="NS27" s="6"/>
      <c r="NT27" s="6"/>
      <c r="NU27" s="6"/>
      <c r="NV27" s="6"/>
      <c r="NW27" s="6"/>
      <c r="NX27" s="6"/>
      <c r="NY27" s="6"/>
      <c r="NZ27" s="6"/>
      <c r="OA27" s="6"/>
      <c r="OB27" s="6"/>
      <c r="OC27" s="6"/>
      <c r="OD27" s="6"/>
      <c r="OE27" s="6"/>
      <c r="OF27" s="6"/>
      <c r="OG27" s="6"/>
      <c r="OH27" s="6"/>
      <c r="OI27" s="6"/>
      <c r="OJ27" s="6"/>
      <c r="OK27" s="6"/>
      <c r="OL27" s="6"/>
      <c r="OM27" s="6"/>
      <c r="ON27" s="6"/>
      <c r="OO27" s="6"/>
      <c r="OP27" s="6"/>
      <c r="OQ27" s="6"/>
      <c r="OR27" s="6"/>
      <c r="OS27" s="6"/>
    </row>
    <row r="28" spans="1:409" x14ac:dyDescent="0.3">
      <c r="A28" s="10">
        <v>2</v>
      </c>
      <c r="B28" s="24"/>
      <c r="C28" s="24"/>
      <c r="D28" s="55"/>
      <c r="E28" s="56"/>
      <c r="F28" s="25">
        <f t="shared" ref="F28:F36" si="2">ROUND(($E28-$D28)/182.5,2)*0.3</f>
        <v>0</v>
      </c>
      <c r="G28" s="57" t="str">
        <f t="shared" ref="G28:G36" si="3">IF(F28&gt;0,ROUND(($E28-$D28)/182.5,2),"")</f>
        <v/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6"/>
      <c r="NI28" s="6"/>
      <c r="NJ28" s="6"/>
      <c r="NK28" s="6"/>
      <c r="NL28" s="6"/>
      <c r="NM28" s="6"/>
      <c r="NN28" s="6"/>
      <c r="NO28" s="6"/>
      <c r="NP28" s="6"/>
      <c r="NQ28" s="6"/>
      <c r="NR28" s="6"/>
      <c r="NS28" s="6"/>
      <c r="NT28" s="6"/>
      <c r="NU28" s="6"/>
      <c r="NV28" s="6"/>
      <c r="NW28" s="6"/>
      <c r="NX28" s="6"/>
      <c r="NY28" s="6"/>
      <c r="NZ28" s="6"/>
      <c r="OA28" s="6"/>
      <c r="OB28" s="6"/>
      <c r="OC28" s="6"/>
      <c r="OD28" s="6"/>
      <c r="OE28" s="6"/>
      <c r="OF28" s="6"/>
      <c r="OG28" s="6"/>
      <c r="OH28" s="6"/>
      <c r="OI28" s="6"/>
      <c r="OJ28" s="6"/>
      <c r="OK28" s="6"/>
      <c r="OL28" s="6"/>
      <c r="OM28" s="6"/>
      <c r="ON28" s="6"/>
      <c r="OO28" s="6"/>
      <c r="OP28" s="6"/>
      <c r="OQ28" s="6"/>
      <c r="OR28" s="6"/>
      <c r="OS28" s="6"/>
    </row>
    <row r="29" spans="1:409" x14ac:dyDescent="0.3">
      <c r="A29" s="10">
        <v>3</v>
      </c>
      <c r="B29" s="24"/>
      <c r="C29" s="24"/>
      <c r="D29" s="55"/>
      <c r="E29" s="56"/>
      <c r="F29" s="25">
        <f t="shared" si="2"/>
        <v>0</v>
      </c>
      <c r="G29" s="57" t="str">
        <f t="shared" si="3"/>
        <v/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6"/>
      <c r="NI29" s="6"/>
      <c r="NJ29" s="6"/>
      <c r="NK29" s="6"/>
      <c r="NL29" s="6"/>
      <c r="NM29" s="6"/>
      <c r="NN29" s="6"/>
      <c r="NO29" s="6"/>
      <c r="NP29" s="6"/>
      <c r="NQ29" s="6"/>
      <c r="NR29" s="6"/>
      <c r="NS29" s="6"/>
      <c r="NT29" s="6"/>
      <c r="NU29" s="6"/>
      <c r="NV29" s="6"/>
      <c r="NW29" s="6"/>
      <c r="NX29" s="6"/>
      <c r="NY29" s="6"/>
      <c r="NZ29" s="6"/>
      <c r="OA29" s="6"/>
      <c r="OB29" s="6"/>
      <c r="OC29" s="6"/>
      <c r="OD29" s="6"/>
      <c r="OE29" s="6"/>
      <c r="OF29" s="6"/>
      <c r="OG29" s="6"/>
      <c r="OH29" s="6"/>
      <c r="OI29" s="6"/>
      <c r="OJ29" s="6"/>
      <c r="OK29" s="6"/>
      <c r="OL29" s="6"/>
      <c r="OM29" s="6"/>
      <c r="ON29" s="6"/>
      <c r="OO29" s="6"/>
      <c r="OP29" s="6"/>
      <c r="OQ29" s="6"/>
      <c r="OR29" s="6"/>
      <c r="OS29" s="6"/>
    </row>
    <row r="30" spans="1:409" x14ac:dyDescent="0.3">
      <c r="A30" s="10">
        <v>4</v>
      </c>
      <c r="B30" s="24"/>
      <c r="C30" s="24"/>
      <c r="D30" s="55"/>
      <c r="E30" s="56"/>
      <c r="F30" s="25">
        <f t="shared" si="2"/>
        <v>0</v>
      </c>
      <c r="G30" s="57" t="str">
        <f t="shared" si="3"/>
        <v/>
      </c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6"/>
      <c r="NI30" s="6"/>
      <c r="NJ30" s="6"/>
      <c r="NK30" s="6"/>
      <c r="NL30" s="6"/>
      <c r="NM30" s="6"/>
      <c r="NN30" s="6"/>
      <c r="NO30" s="6"/>
      <c r="NP30" s="6"/>
      <c r="NQ30" s="6"/>
      <c r="NR30" s="6"/>
      <c r="NS30" s="6"/>
      <c r="NT30" s="6"/>
      <c r="NU30" s="6"/>
      <c r="NV30" s="6"/>
      <c r="NW30" s="6"/>
      <c r="NX30" s="6"/>
      <c r="NY30" s="6"/>
      <c r="NZ30" s="6"/>
      <c r="OA30" s="6"/>
      <c r="OB30" s="6"/>
      <c r="OC30" s="6"/>
      <c r="OD30" s="6"/>
      <c r="OE30" s="6"/>
      <c r="OF30" s="6"/>
      <c r="OG30" s="6"/>
      <c r="OH30" s="6"/>
      <c r="OI30" s="6"/>
      <c r="OJ30" s="6"/>
      <c r="OK30" s="6"/>
      <c r="OL30" s="6"/>
      <c r="OM30" s="6"/>
      <c r="ON30" s="6"/>
      <c r="OO30" s="6"/>
      <c r="OP30" s="6"/>
      <c r="OQ30" s="6"/>
      <c r="OR30" s="6"/>
      <c r="OS30" s="6"/>
    </row>
    <row r="31" spans="1:409" x14ac:dyDescent="0.3">
      <c r="A31" s="10">
        <v>5</v>
      </c>
      <c r="B31" s="24"/>
      <c r="C31" s="24"/>
      <c r="D31" s="55"/>
      <c r="E31" s="56"/>
      <c r="F31" s="25">
        <f t="shared" si="2"/>
        <v>0</v>
      </c>
      <c r="G31" s="57" t="str">
        <f t="shared" si="3"/>
        <v/>
      </c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6"/>
      <c r="NI31" s="6"/>
      <c r="NJ31" s="6"/>
      <c r="NK31" s="6"/>
      <c r="NL31" s="6"/>
      <c r="NM31" s="6"/>
      <c r="NN31" s="6"/>
      <c r="NO31" s="6"/>
      <c r="NP31" s="6"/>
      <c r="NQ31" s="6"/>
      <c r="NR31" s="6"/>
      <c r="NS31" s="6"/>
      <c r="NT31" s="6"/>
      <c r="NU31" s="6"/>
      <c r="NV31" s="6"/>
      <c r="NW31" s="6"/>
      <c r="NX31" s="6"/>
      <c r="NY31" s="6"/>
      <c r="NZ31" s="6"/>
      <c r="OA31" s="6"/>
      <c r="OB31" s="6"/>
      <c r="OC31" s="6"/>
      <c r="OD31" s="6"/>
      <c r="OE31" s="6"/>
      <c r="OF31" s="6"/>
      <c r="OG31" s="6"/>
      <c r="OH31" s="6"/>
      <c r="OI31" s="6"/>
      <c r="OJ31" s="6"/>
      <c r="OK31" s="6"/>
      <c r="OL31" s="6"/>
      <c r="OM31" s="6"/>
      <c r="ON31" s="6"/>
      <c r="OO31" s="6"/>
      <c r="OP31" s="6"/>
      <c r="OQ31" s="6"/>
      <c r="OR31" s="6"/>
      <c r="OS31" s="6"/>
    </row>
    <row r="32" spans="1:409" x14ac:dyDescent="0.3">
      <c r="A32" s="10">
        <v>6</v>
      </c>
      <c r="B32" s="24"/>
      <c r="C32" s="24"/>
      <c r="D32" s="55"/>
      <c r="E32" s="56"/>
      <c r="F32" s="25">
        <f t="shared" si="2"/>
        <v>0</v>
      </c>
      <c r="G32" s="57" t="str">
        <f t="shared" si="3"/>
        <v/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  <c r="IV32" s="6"/>
      <c r="IW32" s="6"/>
      <c r="IX32" s="6"/>
      <c r="IY32" s="6"/>
      <c r="IZ32" s="6"/>
      <c r="JA32" s="6"/>
      <c r="JB32" s="6"/>
      <c r="JC32" s="6"/>
      <c r="JD32" s="6"/>
      <c r="JE32" s="6"/>
      <c r="JF32" s="6"/>
      <c r="JG32" s="6"/>
      <c r="JH32" s="6"/>
      <c r="JI32" s="6"/>
      <c r="JJ32" s="6"/>
      <c r="JK32" s="6"/>
      <c r="JL32" s="6"/>
      <c r="JM32" s="6"/>
      <c r="JN32" s="6"/>
      <c r="JO32" s="6"/>
      <c r="JP32" s="6"/>
      <c r="JQ32" s="6"/>
      <c r="JR32" s="6"/>
      <c r="JS32" s="6"/>
      <c r="JT32" s="6"/>
      <c r="JU32" s="6"/>
      <c r="JV32" s="6"/>
      <c r="JW32" s="6"/>
      <c r="JX32" s="6"/>
      <c r="JY32" s="6"/>
      <c r="JZ32" s="6"/>
      <c r="KA32" s="6"/>
      <c r="KB32" s="6"/>
      <c r="KC32" s="6"/>
      <c r="KD32" s="6"/>
      <c r="KE32" s="6"/>
      <c r="KF32" s="6"/>
      <c r="KG32" s="6"/>
      <c r="KH32" s="6"/>
      <c r="KI32" s="6"/>
      <c r="KJ32" s="6"/>
      <c r="KK32" s="6"/>
      <c r="KL32" s="6"/>
      <c r="KM32" s="6"/>
      <c r="KN32" s="6"/>
      <c r="KO32" s="6"/>
      <c r="KP32" s="6"/>
      <c r="KQ32" s="6"/>
      <c r="KR32" s="6"/>
      <c r="KS32" s="6"/>
      <c r="KT32" s="6"/>
      <c r="KU32" s="6"/>
      <c r="KV32" s="6"/>
      <c r="KW32" s="6"/>
      <c r="KX32" s="6"/>
      <c r="KY32" s="6"/>
      <c r="KZ32" s="6"/>
      <c r="LA32" s="6"/>
      <c r="LB32" s="6"/>
      <c r="LC32" s="6"/>
      <c r="LD32" s="6"/>
      <c r="LE32" s="6"/>
      <c r="LF32" s="6"/>
      <c r="LG32" s="6"/>
      <c r="LH32" s="6"/>
      <c r="LI32" s="6"/>
      <c r="LJ32" s="6"/>
      <c r="LK32" s="6"/>
      <c r="LL32" s="6"/>
      <c r="LM32" s="6"/>
      <c r="LN32" s="6"/>
      <c r="LO32" s="6"/>
      <c r="LP32" s="6"/>
      <c r="LQ32" s="6"/>
      <c r="LR32" s="6"/>
      <c r="LS32" s="6"/>
      <c r="LT32" s="6"/>
      <c r="LU32" s="6"/>
      <c r="LV32" s="6"/>
      <c r="LW32" s="6"/>
      <c r="LX32" s="6"/>
      <c r="LY32" s="6"/>
      <c r="LZ32" s="6"/>
      <c r="MA32" s="6"/>
      <c r="MB32" s="6"/>
      <c r="MC32" s="6"/>
      <c r="MD32" s="6"/>
      <c r="ME32" s="6"/>
      <c r="MF32" s="6"/>
      <c r="MG32" s="6"/>
      <c r="MH32" s="6"/>
      <c r="MI32" s="6"/>
      <c r="MJ32" s="6"/>
      <c r="MK32" s="6"/>
      <c r="ML32" s="6"/>
      <c r="MM32" s="6"/>
      <c r="MN32" s="6"/>
      <c r="MO32" s="6"/>
      <c r="MP32" s="6"/>
      <c r="MQ32" s="6"/>
      <c r="MR32" s="6"/>
      <c r="MS32" s="6"/>
      <c r="MT32" s="6"/>
      <c r="MU32" s="6"/>
      <c r="MV32" s="6"/>
      <c r="MW32" s="6"/>
      <c r="MX32" s="6"/>
      <c r="MY32" s="6"/>
      <c r="MZ32" s="6"/>
      <c r="NA32" s="6"/>
      <c r="NB32" s="6"/>
      <c r="NC32" s="6"/>
      <c r="ND32" s="6"/>
      <c r="NE32" s="6"/>
      <c r="NF32" s="6"/>
      <c r="NG32" s="6"/>
      <c r="NH32" s="6"/>
      <c r="NI32" s="6"/>
      <c r="NJ32" s="6"/>
      <c r="NK32" s="6"/>
      <c r="NL32" s="6"/>
      <c r="NM32" s="6"/>
      <c r="NN32" s="6"/>
      <c r="NO32" s="6"/>
      <c r="NP32" s="6"/>
      <c r="NQ32" s="6"/>
      <c r="NR32" s="6"/>
      <c r="NS32" s="6"/>
      <c r="NT32" s="6"/>
      <c r="NU32" s="6"/>
      <c r="NV32" s="6"/>
      <c r="NW32" s="6"/>
      <c r="NX32" s="6"/>
      <c r="NY32" s="6"/>
      <c r="NZ32" s="6"/>
      <c r="OA32" s="6"/>
      <c r="OB32" s="6"/>
      <c r="OC32" s="6"/>
      <c r="OD32" s="6"/>
      <c r="OE32" s="6"/>
      <c r="OF32" s="6"/>
      <c r="OG32" s="6"/>
      <c r="OH32" s="6"/>
      <c r="OI32" s="6"/>
      <c r="OJ32" s="6"/>
      <c r="OK32" s="6"/>
      <c r="OL32" s="6"/>
      <c r="OM32" s="6"/>
      <c r="ON32" s="6"/>
      <c r="OO32" s="6"/>
      <c r="OP32" s="6"/>
      <c r="OQ32" s="6"/>
      <c r="OR32" s="6"/>
      <c r="OS32" s="6"/>
    </row>
    <row r="33" spans="1:409" x14ac:dyDescent="0.3">
      <c r="A33" s="10">
        <v>7</v>
      </c>
      <c r="B33" s="24"/>
      <c r="C33" s="24"/>
      <c r="D33" s="55"/>
      <c r="E33" s="56"/>
      <c r="F33" s="25">
        <f t="shared" si="2"/>
        <v>0</v>
      </c>
      <c r="G33" s="57" t="str">
        <f t="shared" si="3"/>
        <v/>
      </c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  <c r="IU33" s="6"/>
      <c r="IV33" s="6"/>
      <c r="IW33" s="6"/>
      <c r="IX33" s="6"/>
      <c r="IY33" s="6"/>
      <c r="IZ33" s="6"/>
      <c r="JA33" s="6"/>
      <c r="JB33" s="6"/>
      <c r="JC33" s="6"/>
      <c r="JD33" s="6"/>
      <c r="JE33" s="6"/>
      <c r="JF33" s="6"/>
      <c r="JG33" s="6"/>
      <c r="JH33" s="6"/>
      <c r="JI33" s="6"/>
      <c r="JJ33" s="6"/>
      <c r="JK33" s="6"/>
      <c r="JL33" s="6"/>
      <c r="JM33" s="6"/>
      <c r="JN33" s="6"/>
      <c r="JO33" s="6"/>
      <c r="JP33" s="6"/>
      <c r="JQ33" s="6"/>
      <c r="JR33" s="6"/>
      <c r="JS33" s="6"/>
      <c r="JT33" s="6"/>
      <c r="JU33" s="6"/>
      <c r="JV33" s="6"/>
      <c r="JW33" s="6"/>
      <c r="JX33" s="6"/>
      <c r="JY33" s="6"/>
      <c r="JZ33" s="6"/>
      <c r="KA33" s="6"/>
      <c r="KB33" s="6"/>
      <c r="KC33" s="6"/>
      <c r="KD33" s="6"/>
      <c r="KE33" s="6"/>
      <c r="KF33" s="6"/>
      <c r="KG33" s="6"/>
      <c r="KH33" s="6"/>
      <c r="KI33" s="6"/>
      <c r="KJ33" s="6"/>
      <c r="KK33" s="6"/>
      <c r="KL33" s="6"/>
      <c r="KM33" s="6"/>
      <c r="KN33" s="6"/>
      <c r="KO33" s="6"/>
      <c r="KP33" s="6"/>
      <c r="KQ33" s="6"/>
      <c r="KR33" s="6"/>
      <c r="KS33" s="6"/>
      <c r="KT33" s="6"/>
      <c r="KU33" s="6"/>
      <c r="KV33" s="6"/>
      <c r="KW33" s="6"/>
      <c r="KX33" s="6"/>
      <c r="KY33" s="6"/>
      <c r="KZ33" s="6"/>
      <c r="LA33" s="6"/>
      <c r="LB33" s="6"/>
      <c r="LC33" s="6"/>
      <c r="LD33" s="6"/>
      <c r="LE33" s="6"/>
      <c r="LF33" s="6"/>
      <c r="LG33" s="6"/>
      <c r="LH33" s="6"/>
      <c r="LI33" s="6"/>
      <c r="LJ33" s="6"/>
      <c r="LK33" s="6"/>
      <c r="LL33" s="6"/>
      <c r="LM33" s="6"/>
      <c r="LN33" s="6"/>
      <c r="LO33" s="6"/>
      <c r="LP33" s="6"/>
      <c r="LQ33" s="6"/>
      <c r="LR33" s="6"/>
      <c r="LS33" s="6"/>
      <c r="LT33" s="6"/>
      <c r="LU33" s="6"/>
      <c r="LV33" s="6"/>
      <c r="LW33" s="6"/>
      <c r="LX33" s="6"/>
      <c r="LY33" s="6"/>
      <c r="LZ33" s="6"/>
      <c r="MA33" s="6"/>
      <c r="MB33" s="6"/>
      <c r="MC33" s="6"/>
      <c r="MD33" s="6"/>
      <c r="ME33" s="6"/>
      <c r="MF33" s="6"/>
      <c r="MG33" s="6"/>
      <c r="MH33" s="6"/>
      <c r="MI33" s="6"/>
      <c r="MJ33" s="6"/>
      <c r="MK33" s="6"/>
      <c r="ML33" s="6"/>
      <c r="MM33" s="6"/>
      <c r="MN33" s="6"/>
      <c r="MO33" s="6"/>
      <c r="MP33" s="6"/>
      <c r="MQ33" s="6"/>
      <c r="MR33" s="6"/>
      <c r="MS33" s="6"/>
      <c r="MT33" s="6"/>
      <c r="MU33" s="6"/>
      <c r="MV33" s="6"/>
      <c r="MW33" s="6"/>
      <c r="MX33" s="6"/>
      <c r="MY33" s="6"/>
      <c r="MZ33" s="6"/>
      <c r="NA33" s="6"/>
      <c r="NB33" s="6"/>
      <c r="NC33" s="6"/>
      <c r="ND33" s="6"/>
      <c r="NE33" s="6"/>
      <c r="NF33" s="6"/>
      <c r="NG33" s="6"/>
      <c r="NH33" s="6"/>
      <c r="NI33" s="6"/>
      <c r="NJ33" s="6"/>
      <c r="NK33" s="6"/>
      <c r="NL33" s="6"/>
      <c r="NM33" s="6"/>
      <c r="NN33" s="6"/>
      <c r="NO33" s="6"/>
      <c r="NP33" s="6"/>
      <c r="NQ33" s="6"/>
      <c r="NR33" s="6"/>
      <c r="NS33" s="6"/>
      <c r="NT33" s="6"/>
      <c r="NU33" s="6"/>
      <c r="NV33" s="6"/>
      <c r="NW33" s="6"/>
      <c r="NX33" s="6"/>
      <c r="NY33" s="6"/>
      <c r="NZ33" s="6"/>
      <c r="OA33" s="6"/>
      <c r="OB33" s="6"/>
      <c r="OC33" s="6"/>
      <c r="OD33" s="6"/>
      <c r="OE33" s="6"/>
      <c r="OF33" s="6"/>
      <c r="OG33" s="6"/>
      <c r="OH33" s="6"/>
      <c r="OI33" s="6"/>
      <c r="OJ33" s="6"/>
      <c r="OK33" s="6"/>
      <c r="OL33" s="6"/>
      <c r="OM33" s="6"/>
      <c r="ON33" s="6"/>
      <c r="OO33" s="6"/>
      <c r="OP33" s="6"/>
      <c r="OQ33" s="6"/>
      <c r="OR33" s="6"/>
      <c r="OS33" s="6"/>
    </row>
    <row r="34" spans="1:409" x14ac:dyDescent="0.3">
      <c r="A34" s="10">
        <v>8</v>
      </c>
      <c r="B34" s="24"/>
      <c r="C34" s="24"/>
      <c r="D34" s="55"/>
      <c r="E34" s="56"/>
      <c r="F34" s="25">
        <f t="shared" si="2"/>
        <v>0</v>
      </c>
      <c r="G34" s="57" t="str">
        <f t="shared" si="3"/>
        <v/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  <c r="IU34" s="6"/>
      <c r="IV34" s="6"/>
      <c r="IW34" s="6"/>
      <c r="IX34" s="6"/>
      <c r="IY34" s="6"/>
      <c r="IZ34" s="6"/>
      <c r="JA34" s="6"/>
      <c r="JB34" s="6"/>
      <c r="JC34" s="6"/>
      <c r="JD34" s="6"/>
      <c r="JE34" s="6"/>
      <c r="JF34" s="6"/>
      <c r="JG34" s="6"/>
      <c r="JH34" s="6"/>
      <c r="JI34" s="6"/>
      <c r="JJ34" s="6"/>
      <c r="JK34" s="6"/>
      <c r="JL34" s="6"/>
      <c r="JM34" s="6"/>
      <c r="JN34" s="6"/>
      <c r="JO34" s="6"/>
      <c r="JP34" s="6"/>
      <c r="JQ34" s="6"/>
      <c r="JR34" s="6"/>
      <c r="JS34" s="6"/>
      <c r="JT34" s="6"/>
      <c r="JU34" s="6"/>
      <c r="JV34" s="6"/>
      <c r="JW34" s="6"/>
      <c r="JX34" s="6"/>
      <c r="JY34" s="6"/>
      <c r="JZ34" s="6"/>
      <c r="KA34" s="6"/>
      <c r="KB34" s="6"/>
      <c r="KC34" s="6"/>
      <c r="KD34" s="6"/>
      <c r="KE34" s="6"/>
      <c r="KF34" s="6"/>
      <c r="KG34" s="6"/>
      <c r="KH34" s="6"/>
      <c r="KI34" s="6"/>
      <c r="KJ34" s="6"/>
      <c r="KK34" s="6"/>
      <c r="KL34" s="6"/>
      <c r="KM34" s="6"/>
      <c r="KN34" s="6"/>
      <c r="KO34" s="6"/>
      <c r="KP34" s="6"/>
      <c r="KQ34" s="6"/>
      <c r="KR34" s="6"/>
      <c r="KS34" s="6"/>
      <c r="KT34" s="6"/>
      <c r="KU34" s="6"/>
      <c r="KV34" s="6"/>
      <c r="KW34" s="6"/>
      <c r="KX34" s="6"/>
      <c r="KY34" s="6"/>
      <c r="KZ34" s="6"/>
      <c r="LA34" s="6"/>
      <c r="LB34" s="6"/>
      <c r="LC34" s="6"/>
      <c r="LD34" s="6"/>
      <c r="LE34" s="6"/>
      <c r="LF34" s="6"/>
      <c r="LG34" s="6"/>
      <c r="LH34" s="6"/>
      <c r="LI34" s="6"/>
      <c r="LJ34" s="6"/>
      <c r="LK34" s="6"/>
      <c r="LL34" s="6"/>
      <c r="LM34" s="6"/>
      <c r="LN34" s="6"/>
      <c r="LO34" s="6"/>
      <c r="LP34" s="6"/>
      <c r="LQ34" s="6"/>
      <c r="LR34" s="6"/>
      <c r="LS34" s="6"/>
      <c r="LT34" s="6"/>
      <c r="LU34" s="6"/>
      <c r="LV34" s="6"/>
      <c r="LW34" s="6"/>
      <c r="LX34" s="6"/>
      <c r="LY34" s="6"/>
      <c r="LZ34" s="6"/>
      <c r="MA34" s="6"/>
      <c r="MB34" s="6"/>
      <c r="MC34" s="6"/>
      <c r="MD34" s="6"/>
      <c r="ME34" s="6"/>
      <c r="MF34" s="6"/>
      <c r="MG34" s="6"/>
      <c r="MH34" s="6"/>
      <c r="MI34" s="6"/>
      <c r="MJ34" s="6"/>
      <c r="MK34" s="6"/>
      <c r="ML34" s="6"/>
      <c r="MM34" s="6"/>
      <c r="MN34" s="6"/>
      <c r="MO34" s="6"/>
      <c r="MP34" s="6"/>
      <c r="MQ34" s="6"/>
      <c r="MR34" s="6"/>
      <c r="MS34" s="6"/>
      <c r="MT34" s="6"/>
      <c r="MU34" s="6"/>
      <c r="MV34" s="6"/>
      <c r="MW34" s="6"/>
      <c r="MX34" s="6"/>
      <c r="MY34" s="6"/>
      <c r="MZ34" s="6"/>
      <c r="NA34" s="6"/>
      <c r="NB34" s="6"/>
      <c r="NC34" s="6"/>
      <c r="ND34" s="6"/>
      <c r="NE34" s="6"/>
      <c r="NF34" s="6"/>
      <c r="NG34" s="6"/>
      <c r="NH34" s="6"/>
      <c r="NI34" s="6"/>
      <c r="NJ34" s="6"/>
      <c r="NK34" s="6"/>
      <c r="NL34" s="6"/>
      <c r="NM34" s="6"/>
      <c r="NN34" s="6"/>
      <c r="NO34" s="6"/>
      <c r="NP34" s="6"/>
      <c r="NQ34" s="6"/>
      <c r="NR34" s="6"/>
      <c r="NS34" s="6"/>
      <c r="NT34" s="6"/>
      <c r="NU34" s="6"/>
      <c r="NV34" s="6"/>
      <c r="NW34" s="6"/>
      <c r="NX34" s="6"/>
      <c r="NY34" s="6"/>
      <c r="NZ34" s="6"/>
      <c r="OA34" s="6"/>
      <c r="OB34" s="6"/>
      <c r="OC34" s="6"/>
      <c r="OD34" s="6"/>
      <c r="OE34" s="6"/>
      <c r="OF34" s="6"/>
      <c r="OG34" s="6"/>
      <c r="OH34" s="6"/>
      <c r="OI34" s="6"/>
      <c r="OJ34" s="6"/>
      <c r="OK34" s="6"/>
      <c r="OL34" s="6"/>
      <c r="OM34" s="6"/>
      <c r="ON34" s="6"/>
      <c r="OO34" s="6"/>
      <c r="OP34" s="6"/>
      <c r="OQ34" s="6"/>
      <c r="OR34" s="6"/>
      <c r="OS34" s="6"/>
    </row>
    <row r="35" spans="1:409" x14ac:dyDescent="0.3">
      <c r="A35" s="10">
        <v>9</v>
      </c>
      <c r="B35" s="24"/>
      <c r="C35" s="24"/>
      <c r="D35" s="55"/>
      <c r="E35" s="56"/>
      <c r="F35" s="25">
        <f t="shared" si="2"/>
        <v>0</v>
      </c>
      <c r="G35" s="57" t="str">
        <f t="shared" si="3"/>
        <v/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6"/>
      <c r="NI35" s="6"/>
      <c r="NJ35" s="6"/>
      <c r="NK35" s="6"/>
      <c r="NL35" s="6"/>
      <c r="NM35" s="6"/>
      <c r="NN35" s="6"/>
      <c r="NO35" s="6"/>
      <c r="NP35" s="6"/>
      <c r="NQ35" s="6"/>
      <c r="NR35" s="6"/>
      <c r="NS35" s="6"/>
      <c r="NT35" s="6"/>
      <c r="NU35" s="6"/>
      <c r="NV35" s="6"/>
      <c r="NW35" s="6"/>
      <c r="NX35" s="6"/>
      <c r="NY35" s="6"/>
      <c r="NZ35" s="6"/>
      <c r="OA35" s="6"/>
      <c r="OB35" s="6"/>
      <c r="OC35" s="6"/>
      <c r="OD35" s="6"/>
      <c r="OE35" s="6"/>
      <c r="OF35" s="6"/>
      <c r="OG35" s="6"/>
      <c r="OH35" s="6"/>
      <c r="OI35" s="6"/>
      <c r="OJ35" s="6"/>
      <c r="OK35" s="6"/>
      <c r="OL35" s="6"/>
      <c r="OM35" s="6"/>
      <c r="ON35" s="6"/>
      <c r="OO35" s="6"/>
      <c r="OP35" s="6"/>
      <c r="OQ35" s="6"/>
      <c r="OR35" s="6"/>
      <c r="OS35" s="6"/>
    </row>
    <row r="36" spans="1:409" ht="15" thickBot="1" x14ac:dyDescent="0.35">
      <c r="A36" s="10">
        <v>10</v>
      </c>
      <c r="B36" s="24"/>
      <c r="C36" s="24"/>
      <c r="D36" s="55"/>
      <c r="E36" s="56"/>
      <c r="F36" s="25">
        <f t="shared" si="2"/>
        <v>0</v>
      </c>
      <c r="G36" s="57" t="str">
        <f t="shared" si="3"/>
        <v/>
      </c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  <c r="IU36" s="6"/>
      <c r="IV36" s="6"/>
      <c r="IW36" s="6"/>
      <c r="IX36" s="6"/>
      <c r="IY36" s="6"/>
      <c r="IZ36" s="6"/>
      <c r="JA36" s="6"/>
      <c r="JB36" s="6"/>
      <c r="JC36" s="6"/>
      <c r="JD36" s="6"/>
      <c r="JE36" s="6"/>
      <c r="JF36" s="6"/>
      <c r="JG36" s="6"/>
      <c r="JH36" s="6"/>
      <c r="JI36" s="6"/>
      <c r="JJ36" s="6"/>
      <c r="JK36" s="6"/>
      <c r="JL36" s="6"/>
      <c r="JM36" s="6"/>
      <c r="JN36" s="6"/>
      <c r="JO36" s="6"/>
      <c r="JP36" s="6"/>
      <c r="JQ36" s="6"/>
      <c r="JR36" s="6"/>
      <c r="JS36" s="6"/>
      <c r="JT36" s="6"/>
      <c r="JU36" s="6"/>
      <c r="JV36" s="6"/>
      <c r="JW36" s="6"/>
      <c r="JX36" s="6"/>
      <c r="JY36" s="6"/>
      <c r="JZ36" s="6"/>
      <c r="KA36" s="6"/>
      <c r="KB36" s="6"/>
      <c r="KC36" s="6"/>
      <c r="KD36" s="6"/>
      <c r="KE36" s="6"/>
      <c r="KF36" s="6"/>
      <c r="KG36" s="6"/>
      <c r="KH36" s="6"/>
      <c r="KI36" s="6"/>
      <c r="KJ36" s="6"/>
      <c r="KK36" s="6"/>
      <c r="KL36" s="6"/>
      <c r="KM36" s="6"/>
      <c r="KN36" s="6"/>
      <c r="KO36" s="6"/>
      <c r="KP36" s="6"/>
      <c r="KQ36" s="6"/>
      <c r="KR36" s="6"/>
      <c r="KS36" s="6"/>
      <c r="KT36" s="6"/>
      <c r="KU36" s="6"/>
      <c r="KV36" s="6"/>
      <c r="KW36" s="6"/>
      <c r="KX36" s="6"/>
      <c r="KY36" s="6"/>
      <c r="KZ36" s="6"/>
      <c r="LA36" s="6"/>
      <c r="LB36" s="6"/>
      <c r="LC36" s="6"/>
      <c r="LD36" s="6"/>
      <c r="LE36" s="6"/>
      <c r="LF36" s="6"/>
      <c r="LG36" s="6"/>
      <c r="LH36" s="6"/>
      <c r="LI36" s="6"/>
      <c r="LJ36" s="6"/>
      <c r="LK36" s="6"/>
      <c r="LL36" s="6"/>
      <c r="LM36" s="6"/>
      <c r="LN36" s="6"/>
      <c r="LO36" s="6"/>
      <c r="LP36" s="6"/>
      <c r="LQ36" s="6"/>
      <c r="LR36" s="6"/>
      <c r="LS36" s="6"/>
      <c r="LT36" s="6"/>
      <c r="LU36" s="6"/>
      <c r="LV36" s="6"/>
      <c r="LW36" s="6"/>
      <c r="LX36" s="6"/>
      <c r="LY36" s="6"/>
      <c r="LZ36" s="6"/>
      <c r="MA36" s="6"/>
      <c r="MB36" s="6"/>
      <c r="MC36" s="6"/>
      <c r="MD36" s="6"/>
      <c r="ME36" s="6"/>
      <c r="MF36" s="6"/>
      <c r="MG36" s="6"/>
      <c r="MH36" s="6"/>
      <c r="MI36" s="6"/>
      <c r="MJ36" s="6"/>
      <c r="MK36" s="6"/>
      <c r="ML36" s="6"/>
      <c r="MM36" s="6"/>
      <c r="MN36" s="6"/>
      <c r="MO36" s="6"/>
      <c r="MP36" s="6"/>
      <c r="MQ36" s="6"/>
      <c r="MR36" s="6"/>
      <c r="MS36" s="6"/>
      <c r="MT36" s="6"/>
      <c r="MU36" s="6"/>
      <c r="MV36" s="6"/>
      <c r="MW36" s="6"/>
      <c r="MX36" s="6"/>
      <c r="MY36" s="6"/>
      <c r="MZ36" s="6"/>
      <c r="NA36" s="6"/>
      <c r="NB36" s="6"/>
      <c r="NC36" s="6"/>
      <c r="ND36" s="6"/>
      <c r="NE36" s="6"/>
      <c r="NF36" s="6"/>
      <c r="NG36" s="6"/>
      <c r="NH36" s="6"/>
      <c r="NI36" s="6"/>
      <c r="NJ36" s="6"/>
      <c r="NK36" s="6"/>
      <c r="NL36" s="6"/>
      <c r="NM36" s="6"/>
      <c r="NN36" s="6"/>
      <c r="NO36" s="6"/>
      <c r="NP36" s="6"/>
      <c r="NQ36" s="6"/>
      <c r="NR36" s="6"/>
      <c r="NS36" s="6"/>
      <c r="NT36" s="6"/>
      <c r="NU36" s="6"/>
      <c r="NV36" s="6"/>
      <c r="NW36" s="6"/>
      <c r="NX36" s="6"/>
      <c r="NY36" s="6"/>
      <c r="NZ36" s="6"/>
      <c r="OA36" s="6"/>
      <c r="OB36" s="6"/>
      <c r="OC36" s="6"/>
      <c r="OD36" s="6"/>
      <c r="OE36" s="6"/>
      <c r="OF36" s="6"/>
      <c r="OG36" s="6"/>
      <c r="OH36" s="6"/>
      <c r="OI36" s="6"/>
      <c r="OJ36" s="6"/>
      <c r="OK36" s="6"/>
      <c r="OL36" s="6"/>
      <c r="OM36" s="6"/>
      <c r="ON36" s="6"/>
      <c r="OO36" s="6"/>
      <c r="OP36" s="6"/>
      <c r="OQ36" s="6"/>
      <c r="OR36" s="6"/>
      <c r="OS36" s="6"/>
    </row>
    <row r="37" spans="1:409" ht="15" thickBot="1" x14ac:dyDescent="0.35">
      <c r="A37" s="13"/>
      <c r="B37" s="14"/>
      <c r="C37" s="14"/>
      <c r="D37" s="78" t="s">
        <v>11</v>
      </c>
      <c r="E37" s="79"/>
      <c r="F37" s="26">
        <f>SUM(F27:F36)</f>
        <v>0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  <c r="IV37" s="6"/>
      <c r="IW37" s="6"/>
      <c r="IX37" s="6"/>
      <c r="IY37" s="6"/>
      <c r="IZ37" s="6"/>
      <c r="JA37" s="6"/>
      <c r="JB37" s="6"/>
      <c r="JC37" s="6"/>
      <c r="JD37" s="6"/>
      <c r="JE37" s="6"/>
      <c r="JF37" s="6"/>
      <c r="JG37" s="6"/>
      <c r="JH37" s="6"/>
      <c r="JI37" s="6"/>
      <c r="JJ37" s="6"/>
      <c r="JK37" s="6"/>
      <c r="JL37" s="6"/>
      <c r="JM37" s="6"/>
      <c r="JN37" s="6"/>
      <c r="JO37" s="6"/>
      <c r="JP37" s="6"/>
      <c r="JQ37" s="6"/>
      <c r="JR37" s="6"/>
      <c r="JS37" s="6"/>
      <c r="JT37" s="6"/>
      <c r="JU37" s="6"/>
      <c r="JV37" s="6"/>
      <c r="JW37" s="6"/>
      <c r="JX37" s="6"/>
      <c r="JY37" s="6"/>
      <c r="JZ37" s="6"/>
      <c r="KA37" s="6"/>
      <c r="KB37" s="6"/>
      <c r="KC37" s="6"/>
      <c r="KD37" s="6"/>
      <c r="KE37" s="6"/>
      <c r="KF37" s="6"/>
      <c r="KG37" s="6"/>
      <c r="KH37" s="6"/>
      <c r="KI37" s="6"/>
      <c r="KJ37" s="6"/>
      <c r="KK37" s="6"/>
      <c r="KL37" s="6"/>
      <c r="KM37" s="6"/>
      <c r="KN37" s="6"/>
      <c r="KO37" s="6"/>
      <c r="KP37" s="6"/>
      <c r="KQ37" s="6"/>
      <c r="KR37" s="6"/>
      <c r="KS37" s="6"/>
      <c r="KT37" s="6"/>
      <c r="KU37" s="6"/>
      <c r="KV37" s="6"/>
      <c r="KW37" s="6"/>
      <c r="KX37" s="6"/>
      <c r="KY37" s="6"/>
      <c r="KZ37" s="6"/>
      <c r="LA37" s="6"/>
      <c r="LB37" s="6"/>
      <c r="LC37" s="6"/>
      <c r="LD37" s="6"/>
      <c r="LE37" s="6"/>
      <c r="LF37" s="6"/>
      <c r="LG37" s="6"/>
      <c r="LH37" s="6"/>
      <c r="LI37" s="6"/>
      <c r="LJ37" s="6"/>
      <c r="LK37" s="6"/>
      <c r="LL37" s="6"/>
      <c r="LM37" s="6"/>
      <c r="LN37" s="6"/>
      <c r="LO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  <c r="MC37" s="6"/>
      <c r="MD37" s="6"/>
      <c r="ME37" s="6"/>
      <c r="MF37" s="6"/>
      <c r="MG37" s="6"/>
      <c r="MH37" s="6"/>
      <c r="MI37" s="6"/>
      <c r="MJ37" s="6"/>
      <c r="MK37" s="6"/>
      <c r="ML37" s="6"/>
      <c r="MM37" s="6"/>
      <c r="MN37" s="6"/>
      <c r="MO37" s="6"/>
      <c r="MP37" s="6"/>
      <c r="MQ37" s="6"/>
      <c r="MR37" s="6"/>
      <c r="MS37" s="6"/>
      <c r="MT37" s="6"/>
      <c r="MU37" s="6"/>
      <c r="MV37" s="6"/>
      <c r="MW37" s="6"/>
      <c r="MX37" s="6"/>
      <c r="MY37" s="6"/>
      <c r="MZ37" s="6"/>
      <c r="NA37" s="6"/>
      <c r="NB37" s="6"/>
      <c r="NC37" s="6"/>
      <c r="ND37" s="6"/>
      <c r="NE37" s="6"/>
      <c r="NF37" s="6"/>
      <c r="NG37" s="6"/>
      <c r="NH37" s="6"/>
      <c r="NI37" s="6"/>
      <c r="NJ37" s="6"/>
      <c r="NK37" s="6"/>
      <c r="NL37" s="6"/>
      <c r="NM37" s="6"/>
      <c r="NN37" s="6"/>
      <c r="NO37" s="6"/>
      <c r="NP37" s="6"/>
      <c r="NQ37" s="6"/>
      <c r="NR37" s="6"/>
      <c r="NS37" s="6"/>
      <c r="NT37" s="6"/>
      <c r="NU37" s="6"/>
      <c r="NV37" s="6"/>
      <c r="NW37" s="6"/>
      <c r="NX37" s="6"/>
      <c r="NY37" s="6"/>
      <c r="NZ37" s="6"/>
      <c r="OA37" s="6"/>
      <c r="OB37" s="6"/>
      <c r="OC37" s="6"/>
      <c r="OD37" s="6"/>
      <c r="OE37" s="6"/>
      <c r="OF37" s="6"/>
      <c r="OG37" s="6"/>
      <c r="OH37" s="6"/>
      <c r="OI37" s="6"/>
      <c r="OJ37" s="6"/>
      <c r="OK37" s="6"/>
      <c r="OL37" s="6"/>
      <c r="OM37" s="6"/>
      <c r="ON37" s="6"/>
      <c r="OO37" s="6"/>
      <c r="OP37" s="6"/>
      <c r="OQ37" s="6"/>
      <c r="OR37" s="6"/>
      <c r="OS37" s="6"/>
    </row>
    <row r="38" spans="1:409" ht="24.9" customHeight="1" x14ac:dyDescent="0.3">
      <c r="A38" s="6"/>
      <c r="B38" s="22"/>
      <c r="C38" s="22"/>
      <c r="D38" s="2"/>
      <c r="E38" s="2"/>
      <c r="F38" s="22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6"/>
      <c r="JS38" s="6"/>
      <c r="JT38" s="6"/>
      <c r="JU38" s="6"/>
      <c r="JV38" s="6"/>
      <c r="JW38" s="6"/>
      <c r="JX38" s="6"/>
      <c r="JY38" s="6"/>
      <c r="JZ38" s="6"/>
      <c r="KA38" s="6"/>
      <c r="KB38" s="6"/>
      <c r="KC38" s="6"/>
      <c r="KD38" s="6"/>
      <c r="KE38" s="6"/>
      <c r="KF38" s="6"/>
      <c r="KG38" s="6"/>
      <c r="KH38" s="6"/>
      <c r="KI38" s="6"/>
      <c r="KJ38" s="6"/>
      <c r="KK38" s="6"/>
      <c r="KL38" s="6"/>
      <c r="KM38" s="6"/>
      <c r="KN38" s="6"/>
      <c r="KO38" s="6"/>
      <c r="KP38" s="6"/>
      <c r="KQ38" s="6"/>
      <c r="KR38" s="6"/>
      <c r="KS38" s="6"/>
      <c r="KT38" s="6"/>
      <c r="KU38" s="6"/>
      <c r="KV38" s="6"/>
      <c r="KW38" s="6"/>
      <c r="KX38" s="6"/>
      <c r="KY38" s="6"/>
      <c r="KZ38" s="6"/>
      <c r="LA38" s="6"/>
      <c r="LB38" s="6"/>
      <c r="LC38" s="6"/>
      <c r="LD38" s="6"/>
      <c r="LE38" s="6"/>
      <c r="LF38" s="6"/>
      <c r="LG38" s="6"/>
      <c r="LH38" s="6"/>
      <c r="LI38" s="6"/>
      <c r="LJ38" s="6"/>
      <c r="LK38" s="6"/>
      <c r="LL38" s="6"/>
      <c r="LM38" s="6"/>
      <c r="LN38" s="6"/>
      <c r="LO38" s="6"/>
      <c r="LP38" s="6"/>
      <c r="LQ38" s="6"/>
      <c r="LR38" s="6"/>
      <c r="LS38" s="6"/>
      <c r="LT38" s="6"/>
      <c r="LU38" s="6"/>
      <c r="LV38" s="6"/>
      <c r="LW38" s="6"/>
      <c r="LX38" s="6"/>
      <c r="LY38" s="6"/>
      <c r="LZ38" s="6"/>
      <c r="MA38" s="6"/>
      <c r="MB38" s="6"/>
      <c r="MC38" s="6"/>
      <c r="MD38" s="6"/>
      <c r="ME38" s="6"/>
      <c r="MF38" s="6"/>
      <c r="MG38" s="6"/>
      <c r="MH38" s="6"/>
      <c r="MI38" s="6"/>
      <c r="MJ38" s="6"/>
      <c r="MK38" s="6"/>
      <c r="ML38" s="6"/>
      <c r="MM38" s="6"/>
      <c r="MN38" s="6"/>
      <c r="MO38" s="6"/>
      <c r="MP38" s="6"/>
      <c r="MQ38" s="6"/>
      <c r="MR38" s="6"/>
      <c r="MS38" s="6"/>
      <c r="MT38" s="6"/>
      <c r="MU38" s="6"/>
      <c r="MV38" s="6"/>
      <c r="MW38" s="6"/>
      <c r="MX38" s="6"/>
      <c r="MY38" s="6"/>
      <c r="MZ38" s="6"/>
      <c r="NA38" s="6"/>
      <c r="NB38" s="6"/>
      <c r="NC38" s="6"/>
      <c r="ND38" s="6"/>
      <c r="NE38" s="6"/>
      <c r="NF38" s="6"/>
      <c r="NG38" s="6"/>
      <c r="NH38" s="6"/>
      <c r="NI38" s="6"/>
      <c r="NJ38" s="6"/>
      <c r="NK38" s="6"/>
      <c r="NL38" s="6"/>
      <c r="NM38" s="6"/>
      <c r="NN38" s="6"/>
      <c r="NO38" s="6"/>
      <c r="NP38" s="6"/>
      <c r="NQ38" s="6"/>
      <c r="NR38" s="6"/>
      <c r="NS38" s="6"/>
      <c r="NT38" s="6"/>
      <c r="NU38" s="6"/>
      <c r="NV38" s="6"/>
      <c r="NW38" s="6"/>
      <c r="NX38" s="6"/>
      <c r="NY38" s="6"/>
      <c r="NZ38" s="6"/>
      <c r="OA38" s="6"/>
      <c r="OB38" s="6"/>
      <c r="OC38" s="6"/>
      <c r="OD38" s="6"/>
      <c r="OE38" s="6"/>
      <c r="OF38" s="6"/>
      <c r="OG38" s="6"/>
      <c r="OH38" s="6"/>
      <c r="OI38" s="6"/>
      <c r="OJ38" s="6"/>
      <c r="OK38" s="6"/>
      <c r="OL38" s="6"/>
      <c r="OM38" s="6"/>
      <c r="ON38" s="6"/>
      <c r="OO38" s="6"/>
      <c r="OP38" s="6"/>
      <c r="OQ38" s="6"/>
      <c r="OR38" s="6"/>
      <c r="OS38" s="6"/>
    </row>
    <row r="39" spans="1:409" ht="15" customHeight="1" x14ac:dyDescent="0.3">
      <c r="A39" s="91" t="s">
        <v>22</v>
      </c>
      <c r="B39" s="92"/>
      <c r="C39" s="92"/>
      <c r="D39" s="93" t="s">
        <v>33</v>
      </c>
      <c r="E39" s="93"/>
      <c r="F39" s="94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6"/>
      <c r="JS39" s="6"/>
      <c r="JT39" s="6"/>
      <c r="JU39" s="6"/>
      <c r="JV39" s="6"/>
      <c r="JW39" s="6"/>
      <c r="JX39" s="6"/>
      <c r="JY39" s="6"/>
      <c r="JZ39" s="6"/>
      <c r="KA39" s="6"/>
      <c r="KB39" s="6"/>
      <c r="KC39" s="6"/>
      <c r="KD39" s="6"/>
      <c r="KE39" s="6"/>
      <c r="KF39" s="6"/>
      <c r="KG39" s="6"/>
      <c r="KH39" s="6"/>
      <c r="KI39" s="6"/>
      <c r="KJ39" s="6"/>
      <c r="KK39" s="6"/>
      <c r="KL39" s="6"/>
      <c r="KM39" s="6"/>
      <c r="KN39" s="6"/>
      <c r="KO39" s="6"/>
      <c r="KP39" s="6"/>
      <c r="KQ39" s="6"/>
      <c r="KR39" s="6"/>
      <c r="KS39" s="6"/>
      <c r="KT39" s="6"/>
      <c r="KU39" s="6"/>
      <c r="KV39" s="6"/>
      <c r="KW39" s="6"/>
      <c r="KX39" s="6"/>
      <c r="KY39" s="6"/>
      <c r="KZ39" s="6"/>
      <c r="LA39" s="6"/>
      <c r="LB39" s="6"/>
      <c r="LC39" s="6"/>
      <c r="LD39" s="6"/>
      <c r="LE39" s="6"/>
      <c r="LF39" s="6"/>
      <c r="LG39" s="6"/>
      <c r="LH39" s="6"/>
      <c r="LI39" s="6"/>
      <c r="LJ39" s="6"/>
      <c r="LK39" s="6"/>
      <c r="LL39" s="6"/>
      <c r="LM39" s="6"/>
      <c r="LN39" s="6"/>
      <c r="LO39" s="6"/>
      <c r="LP39" s="6"/>
      <c r="LQ39" s="6"/>
      <c r="LR39" s="6"/>
      <c r="LS39" s="6"/>
      <c r="LT39" s="6"/>
      <c r="LU39" s="6"/>
      <c r="LV39" s="6"/>
      <c r="LW39" s="6"/>
      <c r="LX39" s="6"/>
      <c r="LY39" s="6"/>
      <c r="LZ39" s="6"/>
      <c r="MA39" s="6"/>
      <c r="MB39" s="6"/>
      <c r="MC39" s="6"/>
      <c r="MD39" s="6"/>
      <c r="ME39" s="6"/>
      <c r="MF39" s="6"/>
      <c r="MG39" s="6"/>
      <c r="MH39" s="6"/>
      <c r="MI39" s="6"/>
      <c r="MJ39" s="6"/>
      <c r="MK39" s="6"/>
      <c r="ML39" s="6"/>
      <c r="MM39" s="6"/>
      <c r="MN39" s="6"/>
      <c r="MO39" s="6"/>
      <c r="MP39" s="6"/>
      <c r="MQ39" s="6"/>
      <c r="MR39" s="6"/>
      <c r="MS39" s="6"/>
      <c r="MT39" s="6"/>
      <c r="MU39" s="6"/>
      <c r="MV39" s="6"/>
      <c r="MW39" s="6"/>
      <c r="MX39" s="6"/>
      <c r="MY39" s="6"/>
      <c r="MZ39" s="6"/>
      <c r="NA39" s="6"/>
      <c r="NB39" s="6"/>
      <c r="NC39" s="6"/>
      <c r="ND39" s="6"/>
      <c r="NE39" s="6"/>
      <c r="NF39" s="6"/>
      <c r="NG39" s="6"/>
      <c r="NH39" s="6"/>
      <c r="NI39" s="6"/>
      <c r="NJ39" s="6"/>
      <c r="NK39" s="6"/>
      <c r="NL39" s="6"/>
      <c r="NM39" s="6"/>
      <c r="NN39" s="6"/>
      <c r="NO39" s="6"/>
      <c r="NP39" s="6"/>
      <c r="NQ39" s="6"/>
      <c r="NR39" s="6"/>
      <c r="NS39" s="6"/>
      <c r="NT39" s="6"/>
      <c r="NU39" s="6"/>
      <c r="NV39" s="6"/>
      <c r="NW39" s="6"/>
      <c r="NX39" s="6"/>
      <c r="NY39" s="6"/>
      <c r="NZ39" s="6"/>
      <c r="OA39" s="6"/>
      <c r="OB39" s="6"/>
      <c r="OC39" s="6"/>
      <c r="OD39" s="6"/>
      <c r="OE39" s="6"/>
      <c r="OF39" s="6"/>
      <c r="OG39" s="6"/>
      <c r="OH39" s="6"/>
      <c r="OI39" s="6"/>
      <c r="OJ39" s="6"/>
      <c r="OK39" s="6"/>
      <c r="OL39" s="6"/>
      <c r="OM39" s="6"/>
      <c r="ON39" s="6"/>
      <c r="OO39" s="6"/>
      <c r="OP39" s="6"/>
      <c r="OQ39" s="6"/>
      <c r="OR39" s="6"/>
      <c r="OS39" s="6"/>
    </row>
    <row r="40" spans="1:409" ht="22.8" x14ac:dyDescent="0.3">
      <c r="A40" s="35" t="s">
        <v>3</v>
      </c>
      <c r="B40" s="35" t="s">
        <v>4</v>
      </c>
      <c r="C40" s="35" t="s">
        <v>5</v>
      </c>
      <c r="D40" s="35" t="s">
        <v>6</v>
      </c>
      <c r="E40" s="35" t="s">
        <v>7</v>
      </c>
      <c r="F40" s="35" t="s">
        <v>12</v>
      </c>
      <c r="G40" s="58" t="s">
        <v>35</v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6"/>
      <c r="JS40" s="6"/>
      <c r="JT40" s="6"/>
      <c r="JU40" s="6"/>
      <c r="JV40" s="6"/>
      <c r="JW40" s="6"/>
      <c r="JX40" s="6"/>
      <c r="JY40" s="6"/>
      <c r="JZ40" s="6"/>
      <c r="KA40" s="6"/>
      <c r="KB40" s="6"/>
      <c r="KC40" s="6"/>
      <c r="KD40" s="6"/>
      <c r="KE40" s="6"/>
      <c r="KF40" s="6"/>
      <c r="KG40" s="6"/>
      <c r="KH40" s="6"/>
      <c r="KI40" s="6"/>
      <c r="KJ40" s="6"/>
      <c r="KK40" s="6"/>
      <c r="KL40" s="6"/>
      <c r="KM40" s="6"/>
      <c r="KN40" s="6"/>
      <c r="KO40" s="6"/>
      <c r="KP40" s="6"/>
      <c r="KQ40" s="6"/>
      <c r="KR40" s="6"/>
      <c r="KS40" s="6"/>
      <c r="KT40" s="6"/>
      <c r="KU40" s="6"/>
      <c r="KV40" s="6"/>
      <c r="KW40" s="6"/>
      <c r="KX40" s="6"/>
      <c r="KY40" s="6"/>
      <c r="KZ40" s="6"/>
      <c r="LA40" s="6"/>
      <c r="LB40" s="6"/>
      <c r="LC40" s="6"/>
      <c r="LD40" s="6"/>
      <c r="LE40" s="6"/>
      <c r="LF40" s="6"/>
      <c r="LG40" s="6"/>
      <c r="LH40" s="6"/>
      <c r="LI40" s="6"/>
      <c r="LJ40" s="6"/>
      <c r="LK40" s="6"/>
      <c r="LL40" s="6"/>
      <c r="LM40" s="6"/>
      <c r="LN40" s="6"/>
      <c r="LO40" s="6"/>
      <c r="LP40" s="6"/>
      <c r="LQ40" s="6"/>
      <c r="LR40" s="6"/>
      <c r="LS40" s="6"/>
      <c r="LT40" s="6"/>
      <c r="LU40" s="6"/>
      <c r="LV40" s="6"/>
      <c r="LW40" s="6"/>
      <c r="LX40" s="6"/>
      <c r="LY40" s="6"/>
      <c r="LZ40" s="6"/>
      <c r="MA40" s="6"/>
      <c r="MB40" s="6"/>
      <c r="MC40" s="6"/>
      <c r="MD40" s="6"/>
      <c r="ME40" s="6"/>
      <c r="MF40" s="6"/>
      <c r="MG40" s="6"/>
      <c r="MH40" s="6"/>
      <c r="MI40" s="6"/>
      <c r="MJ40" s="6"/>
      <c r="MK40" s="6"/>
      <c r="ML40" s="6"/>
      <c r="MM40" s="6"/>
      <c r="MN40" s="6"/>
      <c r="MO40" s="6"/>
      <c r="MP40" s="6"/>
      <c r="MQ40" s="6"/>
      <c r="MR40" s="6"/>
      <c r="MS40" s="6"/>
      <c r="MT40" s="6"/>
      <c r="MU40" s="6"/>
      <c r="MV40" s="6"/>
      <c r="MW40" s="6"/>
      <c r="MX40" s="6"/>
      <c r="MY40" s="6"/>
      <c r="MZ40" s="6"/>
      <c r="NA40" s="6"/>
      <c r="NB40" s="6"/>
      <c r="NC40" s="6"/>
      <c r="ND40" s="6"/>
      <c r="NE40" s="6"/>
      <c r="NF40" s="6"/>
      <c r="NG40" s="6"/>
      <c r="NH40" s="6"/>
      <c r="NI40" s="6"/>
      <c r="NJ40" s="6"/>
      <c r="NK40" s="6"/>
      <c r="NL40" s="6"/>
      <c r="NM40" s="6"/>
      <c r="NN40" s="6"/>
      <c r="NO40" s="6"/>
      <c r="NP40" s="6"/>
      <c r="NQ40" s="6"/>
      <c r="NR40" s="6"/>
      <c r="NS40" s="6"/>
      <c r="NT40" s="6"/>
      <c r="NU40" s="6"/>
      <c r="NV40" s="6"/>
      <c r="NW40" s="6"/>
      <c r="NX40" s="6"/>
      <c r="NY40" s="6"/>
      <c r="NZ40" s="6"/>
      <c r="OA40" s="6"/>
      <c r="OB40" s="6"/>
      <c r="OC40" s="6"/>
      <c r="OD40" s="6"/>
      <c r="OE40" s="6"/>
      <c r="OF40" s="6"/>
      <c r="OG40" s="6"/>
      <c r="OH40" s="6"/>
      <c r="OI40" s="6"/>
      <c r="OJ40" s="6"/>
      <c r="OK40" s="6"/>
      <c r="OL40" s="6"/>
      <c r="OM40" s="6"/>
      <c r="ON40" s="6"/>
      <c r="OO40" s="6"/>
      <c r="OP40" s="6"/>
      <c r="OQ40" s="6"/>
      <c r="OR40" s="6"/>
      <c r="OS40" s="6"/>
    </row>
    <row r="41" spans="1:409" x14ac:dyDescent="0.3">
      <c r="A41" s="10">
        <v>1</v>
      </c>
      <c r="B41" s="24"/>
      <c r="C41" s="27"/>
      <c r="D41" s="55"/>
      <c r="E41" s="56"/>
      <c r="F41" s="25">
        <f>ROUND(($E41-$D41)/182.5,2)*0.2</f>
        <v>0</v>
      </c>
      <c r="G41" s="57" t="str">
        <f>IF(F41&gt;0,ROUND(($E41-$D41)/182.5,2),"")</f>
        <v/>
      </c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  <c r="IR41" s="6"/>
      <c r="IS41" s="6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6"/>
      <c r="KR41" s="6"/>
      <c r="KS41" s="6"/>
      <c r="KT41" s="6"/>
      <c r="KU41" s="6"/>
      <c r="KV41" s="6"/>
      <c r="KW41" s="6"/>
      <c r="KX41" s="6"/>
      <c r="KY41" s="6"/>
      <c r="KZ41" s="6"/>
      <c r="LA41" s="6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6"/>
      <c r="MU41" s="6"/>
      <c r="MV41" s="6"/>
      <c r="MW41" s="6"/>
      <c r="MX41" s="6"/>
      <c r="MY41" s="6"/>
      <c r="MZ41" s="6"/>
      <c r="NA41" s="6"/>
      <c r="NB41" s="6"/>
      <c r="NC41" s="6"/>
      <c r="ND41" s="6"/>
      <c r="NE41" s="6"/>
      <c r="NF41" s="6"/>
      <c r="NG41" s="6"/>
      <c r="NH41" s="6"/>
      <c r="NI41" s="6"/>
      <c r="NJ41" s="6"/>
      <c r="NK41" s="6"/>
      <c r="NL41" s="6"/>
      <c r="NM41" s="6"/>
      <c r="NN41" s="6"/>
      <c r="NO41" s="6"/>
      <c r="NP41" s="6"/>
      <c r="NQ41" s="6"/>
      <c r="NR41" s="6"/>
      <c r="NS41" s="6"/>
      <c r="NT41" s="6"/>
      <c r="NU41" s="6"/>
      <c r="NV41" s="6"/>
      <c r="NW41" s="6"/>
      <c r="NX41" s="6"/>
      <c r="NY41" s="6"/>
      <c r="NZ41" s="6"/>
      <c r="OA41" s="6"/>
      <c r="OB41" s="6"/>
      <c r="OC41" s="6"/>
      <c r="OD41" s="6"/>
      <c r="OE41" s="6"/>
      <c r="OF41" s="6"/>
      <c r="OG41" s="6"/>
      <c r="OH41" s="6"/>
      <c r="OI41" s="6"/>
      <c r="OJ41" s="6"/>
      <c r="OK41" s="6"/>
      <c r="OL41" s="6"/>
      <c r="OM41" s="6"/>
      <c r="ON41" s="6"/>
      <c r="OO41" s="6"/>
      <c r="OP41" s="6"/>
      <c r="OQ41" s="6"/>
      <c r="OR41" s="6"/>
      <c r="OS41" s="6"/>
    </row>
    <row r="42" spans="1:409" x14ac:dyDescent="0.3">
      <c r="A42" s="10">
        <v>2</v>
      </c>
      <c r="B42" s="24"/>
      <c r="C42" s="24"/>
      <c r="D42" s="55"/>
      <c r="E42" s="56"/>
      <c r="F42" s="25">
        <f t="shared" ref="F42:F50" si="4">ROUND(($E42-$D42)/182.5,2)*0.2</f>
        <v>0</v>
      </c>
      <c r="G42" s="57" t="str">
        <f t="shared" ref="G42:G50" si="5">IF(F42&gt;0,ROUND(($E42-$D42)/182.5,2),"")</f>
        <v/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6"/>
      <c r="KR42" s="6"/>
      <c r="KS42" s="6"/>
      <c r="KT42" s="6"/>
      <c r="KU42" s="6"/>
      <c r="KV42" s="6"/>
      <c r="KW42" s="6"/>
      <c r="KX42" s="6"/>
      <c r="KY42" s="6"/>
      <c r="KZ42" s="6"/>
      <c r="LA42" s="6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6"/>
      <c r="MU42" s="6"/>
      <c r="MV42" s="6"/>
      <c r="MW42" s="6"/>
      <c r="MX42" s="6"/>
      <c r="MY42" s="6"/>
      <c r="MZ42" s="6"/>
      <c r="NA42" s="6"/>
      <c r="NB42" s="6"/>
      <c r="NC42" s="6"/>
      <c r="ND42" s="6"/>
      <c r="NE42" s="6"/>
      <c r="NF42" s="6"/>
      <c r="NG42" s="6"/>
      <c r="NH42" s="6"/>
      <c r="NI42" s="6"/>
      <c r="NJ42" s="6"/>
      <c r="NK42" s="6"/>
      <c r="NL42" s="6"/>
      <c r="NM42" s="6"/>
      <c r="NN42" s="6"/>
      <c r="NO42" s="6"/>
      <c r="NP42" s="6"/>
      <c r="NQ42" s="6"/>
      <c r="NR42" s="6"/>
      <c r="NS42" s="6"/>
      <c r="NT42" s="6"/>
      <c r="NU42" s="6"/>
      <c r="NV42" s="6"/>
      <c r="NW42" s="6"/>
      <c r="NX42" s="6"/>
      <c r="NY42" s="6"/>
      <c r="NZ42" s="6"/>
      <c r="OA42" s="6"/>
      <c r="OB42" s="6"/>
      <c r="OC42" s="6"/>
      <c r="OD42" s="6"/>
      <c r="OE42" s="6"/>
      <c r="OF42" s="6"/>
      <c r="OG42" s="6"/>
      <c r="OH42" s="6"/>
      <c r="OI42" s="6"/>
      <c r="OJ42" s="6"/>
      <c r="OK42" s="6"/>
      <c r="OL42" s="6"/>
      <c r="OM42" s="6"/>
      <c r="ON42" s="6"/>
      <c r="OO42" s="6"/>
      <c r="OP42" s="6"/>
      <c r="OQ42" s="6"/>
      <c r="OR42" s="6"/>
      <c r="OS42" s="6"/>
    </row>
    <row r="43" spans="1:409" x14ac:dyDescent="0.3">
      <c r="A43" s="10">
        <v>3</v>
      </c>
      <c r="B43" s="24"/>
      <c r="C43" s="24"/>
      <c r="D43" s="55"/>
      <c r="E43" s="56"/>
      <c r="F43" s="25">
        <f t="shared" si="4"/>
        <v>0</v>
      </c>
      <c r="G43" s="57" t="str">
        <f t="shared" si="5"/>
        <v/>
      </c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6"/>
      <c r="NI43" s="6"/>
      <c r="NJ43" s="6"/>
      <c r="NK43" s="6"/>
      <c r="NL43" s="6"/>
      <c r="NM43" s="6"/>
      <c r="NN43" s="6"/>
      <c r="NO43" s="6"/>
      <c r="NP43" s="6"/>
      <c r="NQ43" s="6"/>
      <c r="NR43" s="6"/>
      <c r="NS43" s="6"/>
      <c r="NT43" s="6"/>
      <c r="NU43" s="6"/>
      <c r="NV43" s="6"/>
      <c r="NW43" s="6"/>
      <c r="NX43" s="6"/>
      <c r="NY43" s="6"/>
      <c r="NZ43" s="6"/>
      <c r="OA43" s="6"/>
      <c r="OB43" s="6"/>
      <c r="OC43" s="6"/>
      <c r="OD43" s="6"/>
      <c r="OE43" s="6"/>
      <c r="OF43" s="6"/>
      <c r="OG43" s="6"/>
      <c r="OH43" s="6"/>
      <c r="OI43" s="6"/>
      <c r="OJ43" s="6"/>
      <c r="OK43" s="6"/>
      <c r="OL43" s="6"/>
      <c r="OM43" s="6"/>
      <c r="ON43" s="6"/>
      <c r="OO43" s="6"/>
      <c r="OP43" s="6"/>
      <c r="OQ43" s="6"/>
      <c r="OR43" s="6"/>
      <c r="OS43" s="6"/>
    </row>
    <row r="44" spans="1:409" x14ac:dyDescent="0.3">
      <c r="A44" s="10">
        <v>4</v>
      </c>
      <c r="B44" s="24"/>
      <c r="C44" s="24"/>
      <c r="D44" s="55"/>
      <c r="E44" s="56"/>
      <c r="F44" s="25">
        <f t="shared" si="4"/>
        <v>0</v>
      </c>
      <c r="G44" s="57" t="str">
        <f t="shared" si="5"/>
        <v/>
      </c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6"/>
      <c r="NI44" s="6"/>
      <c r="NJ44" s="6"/>
      <c r="NK44" s="6"/>
      <c r="NL44" s="6"/>
      <c r="NM44" s="6"/>
      <c r="NN44" s="6"/>
      <c r="NO44" s="6"/>
      <c r="NP44" s="6"/>
      <c r="NQ44" s="6"/>
      <c r="NR44" s="6"/>
      <c r="NS44" s="6"/>
      <c r="NT44" s="6"/>
      <c r="NU44" s="6"/>
      <c r="NV44" s="6"/>
      <c r="NW44" s="6"/>
      <c r="NX44" s="6"/>
      <c r="NY44" s="6"/>
      <c r="NZ44" s="6"/>
      <c r="OA44" s="6"/>
      <c r="OB44" s="6"/>
      <c r="OC44" s="6"/>
      <c r="OD44" s="6"/>
      <c r="OE44" s="6"/>
      <c r="OF44" s="6"/>
      <c r="OG44" s="6"/>
      <c r="OH44" s="6"/>
      <c r="OI44" s="6"/>
      <c r="OJ44" s="6"/>
      <c r="OK44" s="6"/>
      <c r="OL44" s="6"/>
      <c r="OM44" s="6"/>
      <c r="ON44" s="6"/>
      <c r="OO44" s="6"/>
      <c r="OP44" s="6"/>
      <c r="OQ44" s="6"/>
      <c r="OR44" s="6"/>
      <c r="OS44" s="6"/>
    </row>
    <row r="45" spans="1:409" x14ac:dyDescent="0.3">
      <c r="A45" s="10">
        <v>5</v>
      </c>
      <c r="B45" s="24"/>
      <c r="C45" s="24"/>
      <c r="D45" s="55"/>
      <c r="E45" s="56"/>
      <c r="F45" s="25">
        <f t="shared" si="4"/>
        <v>0</v>
      </c>
      <c r="G45" s="57" t="str">
        <f t="shared" si="5"/>
        <v/>
      </c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6"/>
      <c r="NG45" s="6"/>
      <c r="NH45" s="6"/>
      <c r="NI45" s="6"/>
      <c r="NJ45" s="6"/>
      <c r="NK45" s="6"/>
      <c r="NL45" s="6"/>
      <c r="NM45" s="6"/>
      <c r="NN45" s="6"/>
      <c r="NO45" s="6"/>
      <c r="NP45" s="6"/>
      <c r="NQ45" s="6"/>
      <c r="NR45" s="6"/>
      <c r="NS45" s="6"/>
      <c r="NT45" s="6"/>
      <c r="NU45" s="6"/>
      <c r="NV45" s="6"/>
      <c r="NW45" s="6"/>
      <c r="NX45" s="6"/>
      <c r="NY45" s="6"/>
      <c r="NZ45" s="6"/>
      <c r="OA45" s="6"/>
      <c r="OB45" s="6"/>
      <c r="OC45" s="6"/>
      <c r="OD45" s="6"/>
      <c r="OE45" s="6"/>
      <c r="OF45" s="6"/>
      <c r="OG45" s="6"/>
      <c r="OH45" s="6"/>
      <c r="OI45" s="6"/>
      <c r="OJ45" s="6"/>
      <c r="OK45" s="6"/>
      <c r="OL45" s="6"/>
      <c r="OM45" s="6"/>
      <c r="ON45" s="6"/>
      <c r="OO45" s="6"/>
      <c r="OP45" s="6"/>
      <c r="OQ45" s="6"/>
      <c r="OR45" s="6"/>
      <c r="OS45" s="6"/>
    </row>
    <row r="46" spans="1:409" x14ac:dyDescent="0.3">
      <c r="A46" s="10">
        <v>6</v>
      </c>
      <c r="B46" s="24"/>
      <c r="C46" s="24"/>
      <c r="D46" s="55"/>
      <c r="E46" s="56"/>
      <c r="F46" s="25">
        <f t="shared" si="4"/>
        <v>0</v>
      </c>
      <c r="G46" s="57" t="str">
        <f t="shared" si="5"/>
        <v/>
      </c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6"/>
      <c r="NG46" s="6"/>
      <c r="NH46" s="6"/>
      <c r="NI46" s="6"/>
      <c r="NJ46" s="6"/>
      <c r="NK46" s="6"/>
      <c r="NL46" s="6"/>
      <c r="NM46" s="6"/>
      <c r="NN46" s="6"/>
      <c r="NO46" s="6"/>
      <c r="NP46" s="6"/>
      <c r="NQ46" s="6"/>
      <c r="NR46" s="6"/>
      <c r="NS46" s="6"/>
      <c r="NT46" s="6"/>
      <c r="NU46" s="6"/>
      <c r="NV46" s="6"/>
      <c r="NW46" s="6"/>
      <c r="NX46" s="6"/>
      <c r="NY46" s="6"/>
      <c r="NZ46" s="6"/>
      <c r="OA46" s="6"/>
      <c r="OB46" s="6"/>
      <c r="OC46" s="6"/>
      <c r="OD46" s="6"/>
      <c r="OE46" s="6"/>
      <c r="OF46" s="6"/>
      <c r="OG46" s="6"/>
      <c r="OH46" s="6"/>
      <c r="OI46" s="6"/>
      <c r="OJ46" s="6"/>
      <c r="OK46" s="6"/>
      <c r="OL46" s="6"/>
      <c r="OM46" s="6"/>
      <c r="ON46" s="6"/>
      <c r="OO46" s="6"/>
      <c r="OP46" s="6"/>
      <c r="OQ46" s="6"/>
      <c r="OR46" s="6"/>
      <c r="OS46" s="6"/>
    </row>
    <row r="47" spans="1:409" ht="14.4" customHeight="1" x14ac:dyDescent="0.3">
      <c r="A47" s="10">
        <v>7</v>
      </c>
      <c r="B47" s="24"/>
      <c r="C47" s="24"/>
      <c r="D47" s="55"/>
      <c r="E47" s="56"/>
      <c r="F47" s="25">
        <f t="shared" si="4"/>
        <v>0</v>
      </c>
      <c r="G47" s="57" t="str">
        <f t="shared" si="5"/>
        <v/>
      </c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6"/>
      <c r="NC47" s="6"/>
      <c r="ND47" s="6"/>
      <c r="NE47" s="6"/>
      <c r="NF47" s="6"/>
      <c r="NG47" s="6"/>
      <c r="NH47" s="6"/>
      <c r="NI47" s="6"/>
      <c r="NJ47" s="6"/>
      <c r="NK47" s="6"/>
      <c r="NL47" s="6"/>
      <c r="NM47" s="6"/>
      <c r="NN47" s="6"/>
      <c r="NO47" s="6"/>
      <c r="NP47" s="6"/>
      <c r="NQ47" s="6"/>
      <c r="NR47" s="6"/>
      <c r="NS47" s="6"/>
      <c r="NT47" s="6"/>
      <c r="NU47" s="6"/>
      <c r="NV47" s="6"/>
      <c r="NW47" s="6"/>
      <c r="NX47" s="6"/>
      <c r="NY47" s="6"/>
      <c r="NZ47" s="6"/>
      <c r="OA47" s="6"/>
      <c r="OB47" s="6"/>
      <c r="OC47" s="6"/>
      <c r="OD47" s="6"/>
      <c r="OE47" s="6"/>
      <c r="OF47" s="6"/>
      <c r="OG47" s="6"/>
      <c r="OH47" s="6"/>
      <c r="OI47" s="6"/>
      <c r="OJ47" s="6"/>
      <c r="OK47" s="6"/>
      <c r="OL47" s="6"/>
      <c r="OM47" s="6"/>
      <c r="ON47" s="6"/>
      <c r="OO47" s="6"/>
      <c r="OP47" s="6"/>
      <c r="OQ47" s="6"/>
      <c r="OR47" s="6"/>
      <c r="OS47" s="6"/>
    </row>
    <row r="48" spans="1:409" x14ac:dyDescent="0.3">
      <c r="A48" s="10">
        <v>8</v>
      </c>
      <c r="B48" s="24"/>
      <c r="C48" s="24"/>
      <c r="D48" s="55"/>
      <c r="E48" s="56"/>
      <c r="F48" s="25">
        <f t="shared" si="4"/>
        <v>0</v>
      </c>
      <c r="G48" s="57" t="str">
        <f t="shared" si="5"/>
        <v/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  <c r="ND48" s="6"/>
      <c r="NE48" s="6"/>
      <c r="NF48" s="6"/>
      <c r="NG48" s="6"/>
      <c r="NH48" s="6"/>
      <c r="NI48" s="6"/>
      <c r="NJ48" s="6"/>
      <c r="NK48" s="6"/>
      <c r="NL48" s="6"/>
      <c r="NM48" s="6"/>
      <c r="NN48" s="6"/>
      <c r="NO48" s="6"/>
      <c r="NP48" s="6"/>
      <c r="NQ48" s="6"/>
      <c r="NR48" s="6"/>
      <c r="NS48" s="6"/>
      <c r="NT48" s="6"/>
      <c r="NU48" s="6"/>
      <c r="NV48" s="6"/>
      <c r="NW48" s="6"/>
      <c r="NX48" s="6"/>
      <c r="NY48" s="6"/>
      <c r="NZ48" s="6"/>
      <c r="OA48" s="6"/>
      <c r="OB48" s="6"/>
      <c r="OC48" s="6"/>
      <c r="OD48" s="6"/>
      <c r="OE48" s="6"/>
      <c r="OF48" s="6"/>
      <c r="OG48" s="6"/>
      <c r="OH48" s="6"/>
      <c r="OI48" s="6"/>
      <c r="OJ48" s="6"/>
      <c r="OK48" s="6"/>
      <c r="OL48" s="6"/>
      <c r="OM48" s="6"/>
      <c r="ON48" s="6"/>
      <c r="OO48" s="6"/>
      <c r="OP48" s="6"/>
      <c r="OQ48" s="6"/>
      <c r="OR48" s="6"/>
      <c r="OS48" s="6"/>
    </row>
    <row r="49" spans="1:410" x14ac:dyDescent="0.3">
      <c r="A49" s="10">
        <v>9</v>
      </c>
      <c r="B49" s="24"/>
      <c r="C49" s="24"/>
      <c r="D49" s="55"/>
      <c r="E49" s="56"/>
      <c r="F49" s="25">
        <f t="shared" si="4"/>
        <v>0</v>
      </c>
      <c r="G49" s="57" t="str">
        <f t="shared" si="5"/>
        <v/>
      </c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6"/>
      <c r="NC49" s="6"/>
      <c r="ND49" s="6"/>
      <c r="NE49" s="6"/>
      <c r="NF49" s="6"/>
      <c r="NG49" s="6"/>
      <c r="NH49" s="6"/>
      <c r="NI49" s="6"/>
      <c r="NJ49" s="6"/>
      <c r="NK49" s="6"/>
      <c r="NL49" s="6"/>
      <c r="NM49" s="6"/>
      <c r="NN49" s="6"/>
      <c r="NO49" s="6"/>
      <c r="NP49" s="6"/>
      <c r="NQ49" s="6"/>
      <c r="NR49" s="6"/>
      <c r="NS49" s="6"/>
      <c r="NT49" s="6"/>
      <c r="NU49" s="6"/>
      <c r="NV49" s="6"/>
      <c r="NW49" s="6"/>
      <c r="NX49" s="6"/>
      <c r="NY49" s="6"/>
      <c r="NZ49" s="6"/>
      <c r="OA49" s="6"/>
      <c r="OB49" s="6"/>
      <c r="OC49" s="6"/>
      <c r="OD49" s="6"/>
      <c r="OE49" s="6"/>
      <c r="OF49" s="6"/>
      <c r="OG49" s="6"/>
      <c r="OH49" s="6"/>
      <c r="OI49" s="6"/>
      <c r="OJ49" s="6"/>
      <c r="OK49" s="6"/>
      <c r="OL49" s="6"/>
      <c r="OM49" s="6"/>
      <c r="ON49" s="6"/>
      <c r="OO49" s="6"/>
      <c r="OP49" s="6"/>
      <c r="OQ49" s="6"/>
      <c r="OR49" s="6"/>
      <c r="OS49" s="6"/>
    </row>
    <row r="50" spans="1:410" ht="15" thickBot="1" x14ac:dyDescent="0.35">
      <c r="A50" s="10">
        <v>10</v>
      </c>
      <c r="B50" s="24"/>
      <c r="C50" s="24"/>
      <c r="D50" s="55"/>
      <c r="E50" s="56"/>
      <c r="F50" s="25">
        <f t="shared" si="4"/>
        <v>0</v>
      </c>
      <c r="G50" s="57" t="str">
        <f t="shared" si="5"/>
        <v/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6"/>
      <c r="MC50" s="6"/>
      <c r="MD50" s="6"/>
      <c r="ME50" s="6"/>
      <c r="MF50" s="6"/>
      <c r="MG50" s="6"/>
      <c r="MH50" s="6"/>
      <c r="MI50" s="6"/>
      <c r="MJ50" s="6"/>
      <c r="MK50" s="6"/>
      <c r="ML50" s="6"/>
      <c r="MM50" s="6"/>
      <c r="MN50" s="6"/>
      <c r="MO50" s="6"/>
      <c r="MP50" s="6"/>
      <c r="MQ50" s="6"/>
      <c r="MR50" s="6"/>
      <c r="MS50" s="6"/>
      <c r="MT50" s="6"/>
      <c r="MU50" s="6"/>
      <c r="MV50" s="6"/>
      <c r="MW50" s="6"/>
      <c r="MX50" s="6"/>
      <c r="MY50" s="6"/>
      <c r="MZ50" s="6"/>
      <c r="NA50" s="6"/>
      <c r="NB50" s="6"/>
      <c r="NC50" s="6"/>
      <c r="ND50" s="6"/>
      <c r="NE50" s="6"/>
      <c r="NF50" s="6"/>
      <c r="NG50" s="6"/>
      <c r="NH50" s="6"/>
      <c r="NI50" s="6"/>
      <c r="NJ50" s="6"/>
      <c r="NK50" s="6"/>
      <c r="NL50" s="6"/>
      <c r="NM50" s="6"/>
      <c r="NN50" s="6"/>
      <c r="NO50" s="6"/>
      <c r="NP50" s="6"/>
      <c r="NQ50" s="6"/>
      <c r="NR50" s="6"/>
      <c r="NS50" s="6"/>
      <c r="NT50" s="6"/>
      <c r="NU50" s="6"/>
      <c r="NV50" s="6"/>
      <c r="NW50" s="6"/>
      <c r="NX50" s="6"/>
      <c r="NY50" s="6"/>
      <c r="NZ50" s="6"/>
      <c r="OA50" s="6"/>
      <c r="OB50" s="6"/>
      <c r="OC50" s="6"/>
      <c r="OD50" s="6"/>
      <c r="OE50" s="6"/>
      <c r="OF50" s="6"/>
      <c r="OG50" s="6"/>
      <c r="OH50" s="6"/>
      <c r="OI50" s="6"/>
      <c r="OJ50" s="6"/>
      <c r="OK50" s="6"/>
      <c r="OL50" s="6"/>
      <c r="OM50" s="6"/>
      <c r="ON50" s="6"/>
      <c r="OO50" s="6"/>
      <c r="OP50" s="6"/>
      <c r="OQ50" s="6"/>
      <c r="OR50" s="6"/>
      <c r="OS50" s="6"/>
    </row>
    <row r="51" spans="1:410" ht="15" thickBot="1" x14ac:dyDescent="0.35">
      <c r="A51" s="13"/>
      <c r="B51" s="14"/>
      <c r="C51" s="14"/>
      <c r="D51" s="78" t="s">
        <v>11</v>
      </c>
      <c r="E51" s="79"/>
      <c r="F51" s="26">
        <f>SUM(F41:F50)</f>
        <v>0</v>
      </c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6"/>
      <c r="MC51" s="6"/>
      <c r="MD51" s="6"/>
      <c r="ME51" s="6"/>
      <c r="MF51" s="6"/>
      <c r="MG51" s="6"/>
      <c r="MH51" s="6"/>
      <c r="MI51" s="6"/>
      <c r="MJ51" s="6"/>
      <c r="MK51" s="6"/>
      <c r="ML51" s="6"/>
      <c r="MM51" s="6"/>
      <c r="MN51" s="6"/>
      <c r="MO51" s="6"/>
      <c r="MP51" s="6"/>
      <c r="MQ51" s="6"/>
      <c r="MR51" s="6"/>
      <c r="MS51" s="6"/>
      <c r="MT51" s="6"/>
      <c r="MU51" s="6"/>
      <c r="MV51" s="6"/>
      <c r="MW51" s="6"/>
      <c r="MX51" s="6"/>
      <c r="MY51" s="6"/>
      <c r="MZ51" s="6"/>
      <c r="NA51" s="6"/>
      <c r="NB51" s="6"/>
      <c r="NC51" s="6"/>
      <c r="ND51" s="6"/>
      <c r="NE51" s="6"/>
      <c r="NF51" s="6"/>
      <c r="NG51" s="6"/>
      <c r="NH51" s="6"/>
      <c r="NI51" s="6"/>
      <c r="NJ51" s="6"/>
      <c r="NK51" s="6"/>
      <c r="NL51" s="6"/>
      <c r="NM51" s="6"/>
      <c r="NN51" s="6"/>
      <c r="NO51" s="6"/>
      <c r="NP51" s="6"/>
      <c r="NQ51" s="6"/>
      <c r="NR51" s="6"/>
      <c r="NS51" s="6"/>
      <c r="NT51" s="6"/>
      <c r="NU51" s="6"/>
      <c r="NV51" s="6"/>
      <c r="NW51" s="6"/>
      <c r="NX51" s="6"/>
      <c r="NY51" s="6"/>
      <c r="NZ51" s="6"/>
      <c r="OA51" s="6"/>
      <c r="OB51" s="6"/>
      <c r="OC51" s="6"/>
      <c r="OD51" s="6"/>
      <c r="OE51" s="6"/>
      <c r="OF51" s="6"/>
      <c r="OG51" s="6"/>
      <c r="OH51" s="6"/>
      <c r="OI51" s="6"/>
      <c r="OJ51" s="6"/>
      <c r="OK51" s="6"/>
      <c r="OL51" s="6"/>
      <c r="OM51" s="6"/>
      <c r="ON51" s="6"/>
      <c r="OO51" s="6"/>
      <c r="OP51" s="6"/>
      <c r="OQ51" s="6"/>
      <c r="OR51" s="6"/>
      <c r="OS51" s="6"/>
    </row>
    <row r="52" spans="1:410" ht="15" thickBot="1" x14ac:dyDescent="0.35">
      <c r="A52" s="23"/>
      <c r="B52" s="4"/>
      <c r="C52" s="4"/>
      <c r="D52" s="4"/>
      <c r="E52" s="5"/>
      <c r="F52" s="9">
        <f>F23+F37+F51</f>
        <v>0</v>
      </c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8"/>
      <c r="CX52" s="28"/>
      <c r="CY52" s="28"/>
      <c r="CZ52" s="28"/>
      <c r="DA52" s="28"/>
      <c r="DB52" s="28"/>
      <c r="DC52" s="28"/>
      <c r="DD52" s="28"/>
      <c r="DE52" s="28"/>
      <c r="DF52" s="28"/>
      <c r="DG52" s="28"/>
      <c r="DH52" s="28"/>
      <c r="DI52" s="28"/>
      <c r="DJ52" s="28"/>
      <c r="DK52" s="28"/>
      <c r="DL52" s="28"/>
      <c r="DM52" s="28"/>
      <c r="DN52" s="28"/>
      <c r="DO52" s="28"/>
      <c r="DP52" s="28"/>
      <c r="DQ52" s="28"/>
      <c r="DR52" s="28"/>
      <c r="DS52" s="28"/>
      <c r="DT52" s="28"/>
      <c r="DU52" s="28"/>
      <c r="DV52" s="28"/>
      <c r="DW52" s="28"/>
      <c r="DX52" s="28"/>
      <c r="DY52" s="28"/>
      <c r="DZ52" s="28"/>
      <c r="EA52" s="28"/>
      <c r="EB52" s="28"/>
      <c r="EC52" s="28"/>
      <c r="ED52" s="28"/>
      <c r="EE52" s="28"/>
      <c r="EF52" s="28"/>
      <c r="EG52" s="28"/>
      <c r="EH52" s="28"/>
      <c r="EI52" s="28"/>
      <c r="EJ52" s="28"/>
      <c r="EK52" s="28"/>
      <c r="EL52" s="28"/>
      <c r="EM52" s="28"/>
      <c r="EN52" s="28"/>
      <c r="EO52" s="28"/>
      <c r="EP52" s="28"/>
      <c r="EQ52" s="28"/>
      <c r="ER52" s="28"/>
      <c r="ES52" s="28"/>
      <c r="ET52" s="28"/>
      <c r="EU52" s="28"/>
      <c r="EV52" s="28"/>
      <c r="EW52" s="28"/>
      <c r="EX52" s="28"/>
      <c r="EY52" s="28"/>
      <c r="EZ52" s="28"/>
      <c r="FA52" s="28"/>
      <c r="FB52" s="28"/>
      <c r="FC52" s="28"/>
      <c r="FD52" s="28"/>
      <c r="FE52" s="28"/>
      <c r="FF52" s="28"/>
      <c r="FG52" s="28"/>
      <c r="FH52" s="28"/>
      <c r="FI52" s="28"/>
      <c r="FJ52" s="28"/>
      <c r="FK52" s="28"/>
      <c r="FL52" s="28"/>
      <c r="FM52" s="28"/>
      <c r="FN52" s="28"/>
      <c r="FO52" s="28"/>
      <c r="FP52" s="28"/>
      <c r="FQ52" s="28"/>
      <c r="FR52" s="28"/>
      <c r="FS52" s="28"/>
      <c r="FT52" s="28"/>
      <c r="FU52" s="28"/>
      <c r="FV52" s="28"/>
      <c r="FW52" s="28"/>
      <c r="FX52" s="28"/>
      <c r="FY52" s="28"/>
      <c r="FZ52" s="28"/>
      <c r="GA52" s="28"/>
      <c r="GB52" s="28"/>
      <c r="GC52" s="28"/>
      <c r="GD52" s="28"/>
      <c r="GE52" s="28"/>
      <c r="GF52" s="28"/>
      <c r="GG52" s="28"/>
      <c r="GH52" s="28"/>
      <c r="GI52" s="28"/>
      <c r="GJ52" s="28"/>
      <c r="GK52" s="28"/>
      <c r="GL52" s="28"/>
      <c r="GM52" s="28"/>
      <c r="GN52" s="28"/>
      <c r="GO52" s="28"/>
      <c r="GP52" s="28"/>
      <c r="GQ52" s="28"/>
      <c r="GR52" s="28"/>
      <c r="GS52" s="28"/>
      <c r="GT52" s="28"/>
      <c r="GU52" s="28"/>
      <c r="GV52" s="28"/>
      <c r="GW52" s="28"/>
      <c r="GX52" s="28"/>
      <c r="GY52" s="28"/>
      <c r="GZ52" s="28"/>
      <c r="HA52" s="28"/>
      <c r="HB52" s="28"/>
      <c r="HC52" s="28"/>
      <c r="HD52" s="28"/>
      <c r="HE52" s="28"/>
      <c r="HF52" s="28"/>
      <c r="HG52" s="28"/>
      <c r="HH52" s="28"/>
      <c r="HI52" s="28"/>
      <c r="HJ52" s="28"/>
      <c r="HK52" s="28"/>
      <c r="HL52" s="28"/>
      <c r="HM52" s="28"/>
      <c r="HN52" s="28"/>
      <c r="HO52" s="28"/>
      <c r="HP52" s="28"/>
      <c r="HQ52" s="28"/>
      <c r="HR52" s="28"/>
      <c r="HS52" s="28"/>
      <c r="HT52" s="28"/>
      <c r="HU52" s="28"/>
      <c r="HV52" s="28"/>
      <c r="HW52" s="28"/>
      <c r="HX52" s="28"/>
      <c r="HY52" s="28"/>
      <c r="HZ52" s="28"/>
      <c r="IA52" s="28"/>
      <c r="IB52" s="28"/>
      <c r="IC52" s="28"/>
      <c r="ID52" s="28"/>
      <c r="IE52" s="28"/>
      <c r="IF52" s="28"/>
      <c r="IG52" s="28"/>
      <c r="IH52" s="28"/>
      <c r="II52" s="28"/>
      <c r="IJ52" s="28"/>
      <c r="IK52" s="28"/>
      <c r="IL52" s="28"/>
      <c r="IM52" s="28"/>
      <c r="IN52" s="28"/>
      <c r="IO52" s="28"/>
      <c r="IP52" s="28"/>
      <c r="IQ52" s="28"/>
      <c r="IR52" s="28"/>
      <c r="IS52" s="28"/>
      <c r="IT52" s="28"/>
      <c r="IU52" s="28"/>
      <c r="IV52" s="28"/>
      <c r="IW52" s="28"/>
      <c r="IX52" s="28"/>
      <c r="IY52" s="28"/>
      <c r="IZ52" s="28"/>
      <c r="JA52" s="28"/>
      <c r="JB52" s="28"/>
      <c r="JC52" s="28"/>
      <c r="JD52" s="28"/>
      <c r="JE52" s="28"/>
      <c r="JF52" s="28"/>
      <c r="JG52" s="28"/>
      <c r="JH52" s="28"/>
      <c r="JI52" s="28"/>
      <c r="JJ52" s="28"/>
      <c r="JK52" s="28"/>
      <c r="JL52" s="28"/>
      <c r="JM52" s="28"/>
      <c r="JN52" s="28"/>
      <c r="JO52" s="28"/>
      <c r="JP52" s="28"/>
      <c r="JQ52" s="28"/>
      <c r="JR52" s="28"/>
      <c r="JS52" s="28"/>
      <c r="JT52" s="28"/>
      <c r="JU52" s="28"/>
      <c r="JV52" s="28"/>
      <c r="JW52" s="28"/>
      <c r="JX52" s="28"/>
      <c r="JY52" s="28"/>
      <c r="JZ52" s="28"/>
      <c r="KA52" s="28"/>
      <c r="KB52" s="28"/>
      <c r="KC52" s="28"/>
      <c r="KD52" s="28"/>
      <c r="KE52" s="28"/>
      <c r="KF52" s="28"/>
      <c r="KG52" s="28"/>
      <c r="KH52" s="28"/>
      <c r="KI52" s="28"/>
      <c r="KJ52" s="28"/>
      <c r="KK52" s="28"/>
      <c r="KL52" s="28"/>
      <c r="KM52" s="28"/>
      <c r="KN52" s="28"/>
      <c r="KO52" s="28"/>
      <c r="KP52" s="28"/>
      <c r="KQ52" s="28"/>
      <c r="KR52" s="28"/>
      <c r="KS52" s="28"/>
      <c r="KT52" s="28"/>
      <c r="KU52" s="28"/>
      <c r="KV52" s="28"/>
      <c r="KW52" s="28"/>
      <c r="KX52" s="28"/>
      <c r="KY52" s="28"/>
      <c r="KZ52" s="28"/>
      <c r="LA52" s="28"/>
      <c r="LB52" s="28"/>
      <c r="LC52" s="28"/>
      <c r="LD52" s="28"/>
      <c r="LE52" s="28"/>
      <c r="LF52" s="28"/>
      <c r="LG52" s="28"/>
      <c r="LH52" s="28"/>
      <c r="LI52" s="28"/>
      <c r="LJ52" s="28"/>
      <c r="LK52" s="28"/>
      <c r="LL52" s="28"/>
      <c r="LM52" s="28"/>
      <c r="LN52" s="28"/>
      <c r="LO52" s="28"/>
      <c r="LP52" s="28"/>
      <c r="LQ52" s="28"/>
      <c r="LR52" s="28"/>
      <c r="LS52" s="28"/>
      <c r="LT52" s="28"/>
      <c r="LU52" s="28"/>
      <c r="LV52" s="28"/>
      <c r="LW52" s="28"/>
      <c r="LX52" s="28"/>
      <c r="LY52" s="28"/>
      <c r="LZ52" s="28"/>
      <c r="MA52" s="28"/>
      <c r="MB52" s="28"/>
      <c r="MC52" s="28"/>
      <c r="MD52" s="28"/>
      <c r="ME52" s="28"/>
      <c r="MF52" s="28"/>
      <c r="MG52" s="28"/>
      <c r="MH52" s="28"/>
      <c r="MI52" s="28"/>
      <c r="MJ52" s="28"/>
      <c r="MK52" s="28"/>
      <c r="ML52" s="28"/>
      <c r="MM52" s="28"/>
      <c r="MN52" s="28"/>
      <c r="MO52" s="28"/>
      <c r="MP52" s="28"/>
      <c r="MQ52" s="28"/>
      <c r="MR52" s="28"/>
      <c r="MS52" s="28"/>
      <c r="MT52" s="28"/>
      <c r="MU52" s="28"/>
      <c r="MV52" s="28"/>
      <c r="MW52" s="28"/>
      <c r="MX52" s="28"/>
      <c r="MY52" s="28"/>
      <c r="MZ52" s="28"/>
      <c r="NA52" s="28"/>
      <c r="NB52" s="28"/>
      <c r="NC52" s="28"/>
      <c r="ND52" s="28"/>
      <c r="NE52" s="28"/>
      <c r="NF52" s="28"/>
      <c r="NG52" s="28"/>
      <c r="NH52" s="28"/>
      <c r="NI52" s="28"/>
      <c r="NJ52" s="28"/>
      <c r="NK52" s="28"/>
      <c r="NL52" s="28"/>
      <c r="NM52" s="28"/>
      <c r="NN52" s="28"/>
      <c r="NO52" s="28"/>
      <c r="NP52" s="28"/>
      <c r="NQ52" s="28"/>
      <c r="NR52" s="28"/>
      <c r="NS52" s="28"/>
      <c r="NT52" s="28"/>
      <c r="NU52" s="28"/>
      <c r="NV52" s="28"/>
      <c r="NW52" s="28"/>
      <c r="NX52" s="28"/>
      <c r="NY52" s="28"/>
      <c r="NZ52" s="28"/>
      <c r="OA52" s="28"/>
      <c r="OB52" s="28"/>
      <c r="OC52" s="28"/>
      <c r="OD52" s="28"/>
      <c r="OE52" s="28"/>
      <c r="OF52" s="28"/>
      <c r="OG52" s="28"/>
      <c r="OH52" s="28"/>
      <c r="OI52" s="28"/>
      <c r="OJ52" s="28"/>
      <c r="OK52" s="28"/>
      <c r="OL52" s="28"/>
      <c r="OM52" s="28"/>
      <c r="ON52" s="28"/>
      <c r="OO52" s="28"/>
      <c r="OP52" s="28"/>
      <c r="OQ52" s="28"/>
      <c r="OR52" s="28"/>
      <c r="OS52" s="28"/>
    </row>
    <row r="53" spans="1:410" ht="23.25" customHeight="1" thickBot="1" x14ac:dyDescent="0.35">
      <c r="A53" s="99" t="s">
        <v>28</v>
      </c>
      <c r="B53" s="100"/>
      <c r="C53" s="100"/>
      <c r="D53" s="100"/>
      <c r="E53" s="101"/>
      <c r="F53" s="39">
        <f>IF(F52&gt;6,6,F52)</f>
        <v>0</v>
      </c>
    </row>
    <row r="56" spans="1:410" ht="30.75" customHeight="1" x14ac:dyDescent="0.3">
      <c r="A56" s="96" t="s">
        <v>23</v>
      </c>
      <c r="B56" s="97"/>
      <c r="C56" s="97"/>
      <c r="D56" s="97"/>
      <c r="E56" s="97"/>
      <c r="F56" s="97"/>
      <c r="G56" s="97"/>
      <c r="H56" s="97"/>
      <c r="I56" s="98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  <c r="IR56" s="6"/>
      <c r="IS56" s="6"/>
      <c r="IT56" s="6"/>
      <c r="IU56" s="6"/>
      <c r="IV56" s="6"/>
      <c r="IW56" s="6"/>
      <c r="IX56" s="6"/>
      <c r="IY56" s="6"/>
      <c r="IZ56" s="6"/>
      <c r="JA56" s="6"/>
      <c r="JB56" s="6"/>
      <c r="JC56" s="6"/>
      <c r="JD56" s="6"/>
      <c r="JE56" s="6"/>
      <c r="JF56" s="6"/>
      <c r="JG56" s="6"/>
      <c r="JH56" s="6"/>
      <c r="JI56" s="6"/>
      <c r="JJ56" s="6"/>
      <c r="JK56" s="6"/>
      <c r="JL56" s="6"/>
      <c r="JM56" s="6"/>
      <c r="JN56" s="6"/>
      <c r="JO56" s="6"/>
      <c r="JP56" s="6"/>
      <c r="JQ56" s="6"/>
      <c r="JR56" s="6"/>
      <c r="JS56" s="6"/>
      <c r="JT56" s="6"/>
      <c r="JU56" s="6"/>
      <c r="JV56" s="6"/>
      <c r="JW56" s="6"/>
      <c r="JX56" s="6"/>
      <c r="JY56" s="6"/>
      <c r="JZ56" s="6"/>
      <c r="KA56" s="6"/>
      <c r="KB56" s="6"/>
      <c r="KC56" s="6"/>
      <c r="KD56" s="6"/>
      <c r="KE56" s="6"/>
      <c r="KF56" s="6"/>
      <c r="KG56" s="6"/>
      <c r="KH56" s="6"/>
      <c r="KI56" s="6"/>
      <c r="KJ56" s="6"/>
      <c r="KK56" s="6"/>
      <c r="KL56" s="6"/>
      <c r="KM56" s="6"/>
      <c r="KN56" s="6"/>
      <c r="KO56" s="6"/>
      <c r="KP56" s="6"/>
      <c r="KQ56" s="6"/>
      <c r="KR56" s="6"/>
      <c r="KS56" s="6"/>
      <c r="KT56" s="6"/>
      <c r="KU56" s="6"/>
      <c r="KV56" s="6"/>
      <c r="KW56" s="6"/>
      <c r="KX56" s="6"/>
      <c r="KY56" s="6"/>
      <c r="KZ56" s="6"/>
      <c r="LA56" s="6"/>
      <c r="LB56" s="6"/>
      <c r="LC56" s="6"/>
      <c r="LD56" s="6"/>
      <c r="LE56" s="6"/>
      <c r="LF56" s="6"/>
      <c r="LG56" s="6"/>
      <c r="LH56" s="6"/>
      <c r="LI56" s="6"/>
      <c r="LJ56" s="6"/>
      <c r="LK56" s="6"/>
      <c r="LL56" s="6"/>
      <c r="LM56" s="6"/>
      <c r="LN56" s="6"/>
      <c r="LO56" s="6"/>
      <c r="LP56" s="6"/>
      <c r="LQ56" s="6"/>
      <c r="LR56" s="6"/>
      <c r="LS56" s="6"/>
      <c r="LT56" s="6"/>
      <c r="LU56" s="6"/>
      <c r="LV56" s="6"/>
      <c r="LW56" s="6"/>
      <c r="LX56" s="6"/>
      <c r="LY56" s="6"/>
      <c r="LZ56" s="6"/>
      <c r="MA56" s="6"/>
      <c r="MB56" s="6"/>
      <c r="MC56" s="6"/>
      <c r="MD56" s="6"/>
      <c r="ME56" s="6"/>
      <c r="MF56" s="6"/>
      <c r="MG56" s="6"/>
      <c r="MH56" s="6"/>
      <c r="MI56" s="6"/>
      <c r="MJ56" s="6"/>
      <c r="MK56" s="6"/>
      <c r="ML56" s="6"/>
      <c r="MM56" s="6"/>
      <c r="MN56" s="6"/>
      <c r="MO56" s="6"/>
      <c r="MP56" s="6"/>
      <c r="MQ56" s="6"/>
      <c r="MR56" s="6"/>
      <c r="MS56" s="6"/>
      <c r="MT56" s="6"/>
      <c r="MU56" s="6"/>
      <c r="MV56" s="6"/>
      <c r="MW56" s="6"/>
      <c r="MX56" s="6"/>
      <c r="MY56" s="6"/>
      <c r="MZ56" s="6"/>
      <c r="NA56" s="6"/>
      <c r="NB56" s="6"/>
      <c r="NC56" s="6"/>
      <c r="ND56" s="6"/>
      <c r="NE56" s="6"/>
      <c r="NF56" s="6"/>
      <c r="NG56" s="6"/>
      <c r="NH56" s="6"/>
      <c r="NI56" s="6"/>
      <c r="NJ56" s="6"/>
      <c r="NK56" s="6"/>
      <c r="NL56" s="6"/>
      <c r="NM56" s="6"/>
      <c r="NN56" s="6"/>
      <c r="NO56" s="6"/>
      <c r="NP56" s="6"/>
      <c r="NQ56" s="6"/>
      <c r="NR56" s="6"/>
      <c r="NS56" s="6"/>
      <c r="NT56" s="6"/>
      <c r="NU56" s="6"/>
      <c r="NV56" s="6"/>
      <c r="NW56" s="6"/>
      <c r="NX56" s="6"/>
      <c r="NY56" s="6"/>
      <c r="NZ56" s="6"/>
      <c r="OA56" s="6"/>
      <c r="OB56" s="6"/>
      <c r="OC56" s="6"/>
      <c r="OD56" s="6"/>
      <c r="OE56" s="6"/>
      <c r="OF56" s="6"/>
      <c r="OG56" s="6"/>
      <c r="OH56" s="6"/>
      <c r="OI56" s="6"/>
      <c r="OJ56" s="6"/>
      <c r="OK56" s="6"/>
      <c r="OL56" s="6"/>
      <c r="OM56" s="6"/>
      <c r="ON56" s="6"/>
      <c r="OO56" s="6"/>
      <c r="OP56" s="6"/>
      <c r="OQ56" s="6"/>
      <c r="OR56" s="6"/>
      <c r="OS56" s="6"/>
      <c r="OT56" s="6"/>
    </row>
    <row r="57" spans="1:410" ht="22.8" x14ac:dyDescent="0.3">
      <c r="A57" s="3" t="s">
        <v>3</v>
      </c>
      <c r="B57" s="105" t="s">
        <v>9</v>
      </c>
      <c r="C57" s="105"/>
      <c r="D57" s="34" t="s">
        <v>10</v>
      </c>
      <c r="E57" s="36" t="s">
        <v>27</v>
      </c>
      <c r="F57" s="36" t="s">
        <v>17</v>
      </c>
      <c r="G57" s="36" t="s">
        <v>13</v>
      </c>
      <c r="H57" s="36" t="s">
        <v>14</v>
      </c>
      <c r="I57" s="37" t="s">
        <v>15</v>
      </c>
    </row>
    <row r="58" spans="1:410" x14ac:dyDescent="0.3">
      <c r="A58" s="10">
        <v>1</v>
      </c>
      <c r="B58" s="102"/>
      <c r="C58" s="102"/>
      <c r="D58" s="72"/>
      <c r="E58" s="25" t="str">
        <f>IF(AND(D58&gt;=1,D58&lt;=11),0.1,"")</f>
        <v/>
      </c>
      <c r="F58" s="25" t="str">
        <f>IF(AND(D58&gt;=12,D58&lt;=40),0.2,"")</f>
        <v/>
      </c>
      <c r="G58" s="25" t="str">
        <f>IF(AND(D58&gt;=41,D58&lt;=100),0.4,"")</f>
        <v/>
      </c>
      <c r="H58" s="25" t="str">
        <f>IF(AND(D58&gt;=101,D58&lt;=200),0.6,"")</f>
        <v/>
      </c>
      <c r="I58" s="25" t="str">
        <f>IF(D58&gt;=201,0.75,"")</f>
        <v/>
      </c>
    </row>
    <row r="59" spans="1:410" x14ac:dyDescent="0.3">
      <c r="A59" s="10">
        <v>2</v>
      </c>
      <c r="B59" s="102"/>
      <c r="C59" s="102"/>
      <c r="D59" s="72"/>
      <c r="E59" s="25" t="str">
        <f t="shared" ref="E59:E77" si="6">IF(AND(D59&gt;=1,D59&lt;=11),0.1,"")</f>
        <v/>
      </c>
      <c r="F59" s="25" t="str">
        <f t="shared" ref="F59:F77" si="7">IF(AND(D59&gt;=12,D59&lt;=40),0.2,"")</f>
        <v/>
      </c>
      <c r="G59" s="25" t="str">
        <f t="shared" ref="G59:G77" si="8">IF(AND(D59&gt;=41,D59&lt;=100),0.4,"")</f>
        <v/>
      </c>
      <c r="H59" s="25" t="str">
        <f t="shared" ref="H59:H77" si="9">IF(AND(D59&gt;=101,D59&lt;=200),0.6,"")</f>
        <v/>
      </c>
      <c r="I59" s="25" t="str">
        <f t="shared" ref="I59:I77" si="10">IF(D59&gt;=201,0.75,"")</f>
        <v/>
      </c>
    </row>
    <row r="60" spans="1:410" x14ac:dyDescent="0.3">
      <c r="A60" s="10">
        <v>3</v>
      </c>
      <c r="B60" s="102"/>
      <c r="C60" s="102"/>
      <c r="D60" s="72"/>
      <c r="E60" s="25" t="str">
        <f t="shared" ref="E60:E97" si="11">IF(AND(D60&gt;=1,D60&lt;=11),0.1,"")</f>
        <v/>
      </c>
      <c r="F60" s="25" t="str">
        <f t="shared" ref="F60:F97" si="12">IF(AND(D60&gt;=12,D60&lt;=40),0.2,"")</f>
        <v/>
      </c>
      <c r="G60" s="25" t="str">
        <f t="shared" ref="G60:G97" si="13">IF(AND(D60&gt;=41,D60&lt;=100),0.4,"")</f>
        <v/>
      </c>
      <c r="H60" s="25" t="str">
        <f t="shared" ref="H60:H97" si="14">IF(AND(D60&gt;=101,D60&lt;=200),0.6,"")</f>
        <v/>
      </c>
      <c r="I60" s="25" t="str">
        <f t="shared" ref="I60:I97" si="15">IF(D60&gt;=201,0.75,"")</f>
        <v/>
      </c>
    </row>
    <row r="61" spans="1:410" x14ac:dyDescent="0.3">
      <c r="A61" s="10">
        <v>4</v>
      </c>
      <c r="B61" s="102"/>
      <c r="C61" s="102"/>
      <c r="D61" s="72"/>
      <c r="E61" s="25" t="str">
        <f t="shared" si="11"/>
        <v/>
      </c>
      <c r="F61" s="25" t="str">
        <f t="shared" si="12"/>
        <v/>
      </c>
      <c r="G61" s="25" t="str">
        <f t="shared" si="13"/>
        <v/>
      </c>
      <c r="H61" s="25" t="str">
        <f t="shared" si="14"/>
        <v/>
      </c>
      <c r="I61" s="25" t="str">
        <f t="shared" si="15"/>
        <v/>
      </c>
    </row>
    <row r="62" spans="1:410" ht="14.4" customHeight="1" x14ac:dyDescent="0.3">
      <c r="A62" s="10">
        <v>5</v>
      </c>
      <c r="B62" s="102"/>
      <c r="C62" s="102"/>
      <c r="D62" s="72"/>
      <c r="E62" s="25" t="str">
        <f t="shared" si="11"/>
        <v/>
      </c>
      <c r="F62" s="25" t="str">
        <f t="shared" si="12"/>
        <v/>
      </c>
      <c r="G62" s="25" t="str">
        <f t="shared" si="13"/>
        <v/>
      </c>
      <c r="H62" s="25" t="str">
        <f t="shared" si="14"/>
        <v/>
      </c>
      <c r="I62" s="25" t="str">
        <f t="shared" si="15"/>
        <v/>
      </c>
    </row>
    <row r="63" spans="1:410" x14ac:dyDescent="0.3">
      <c r="A63" s="10">
        <v>6</v>
      </c>
      <c r="B63" s="102"/>
      <c r="C63" s="102"/>
      <c r="D63" s="72"/>
      <c r="E63" s="25" t="str">
        <f t="shared" si="11"/>
        <v/>
      </c>
      <c r="F63" s="25" t="str">
        <f t="shared" si="12"/>
        <v/>
      </c>
      <c r="G63" s="25" t="str">
        <f t="shared" si="13"/>
        <v/>
      </c>
      <c r="H63" s="25" t="str">
        <f t="shared" si="14"/>
        <v/>
      </c>
      <c r="I63" s="25" t="str">
        <f t="shared" si="15"/>
        <v/>
      </c>
    </row>
    <row r="64" spans="1:410" x14ac:dyDescent="0.3">
      <c r="A64" s="10">
        <v>7</v>
      </c>
      <c r="B64" s="102"/>
      <c r="C64" s="102"/>
      <c r="D64" s="72"/>
      <c r="E64" s="25" t="str">
        <f t="shared" si="11"/>
        <v/>
      </c>
      <c r="F64" s="25" t="str">
        <f t="shared" si="12"/>
        <v/>
      </c>
      <c r="G64" s="25" t="str">
        <f t="shared" si="13"/>
        <v/>
      </c>
      <c r="H64" s="25" t="str">
        <f t="shared" si="14"/>
        <v/>
      </c>
      <c r="I64" s="25" t="str">
        <f t="shared" si="15"/>
        <v/>
      </c>
    </row>
    <row r="65" spans="1:9" x14ac:dyDescent="0.3">
      <c r="A65" s="10">
        <v>8</v>
      </c>
      <c r="B65" s="102"/>
      <c r="C65" s="102"/>
      <c r="D65" s="72"/>
      <c r="E65" s="25" t="str">
        <f t="shared" si="11"/>
        <v/>
      </c>
      <c r="F65" s="25" t="str">
        <f t="shared" si="12"/>
        <v/>
      </c>
      <c r="G65" s="25" t="str">
        <f t="shared" si="13"/>
        <v/>
      </c>
      <c r="H65" s="25" t="str">
        <f t="shared" si="14"/>
        <v/>
      </c>
      <c r="I65" s="25" t="str">
        <f t="shared" si="15"/>
        <v/>
      </c>
    </row>
    <row r="66" spans="1:9" x14ac:dyDescent="0.3">
      <c r="A66" s="10">
        <v>9</v>
      </c>
      <c r="B66" s="102"/>
      <c r="C66" s="102"/>
      <c r="D66" s="72"/>
      <c r="E66" s="25" t="str">
        <f t="shared" si="11"/>
        <v/>
      </c>
      <c r="F66" s="25" t="str">
        <f t="shared" si="12"/>
        <v/>
      </c>
      <c r="G66" s="25" t="str">
        <f t="shared" si="13"/>
        <v/>
      </c>
      <c r="H66" s="25" t="str">
        <f t="shared" si="14"/>
        <v/>
      </c>
      <c r="I66" s="25" t="str">
        <f t="shared" si="15"/>
        <v/>
      </c>
    </row>
    <row r="67" spans="1:9" x14ac:dyDescent="0.3">
      <c r="A67" s="10">
        <v>10</v>
      </c>
      <c r="B67" s="102"/>
      <c r="C67" s="102"/>
      <c r="D67" s="72"/>
      <c r="E67" s="25" t="str">
        <f t="shared" si="11"/>
        <v/>
      </c>
      <c r="F67" s="25" t="str">
        <f t="shared" si="12"/>
        <v/>
      </c>
      <c r="G67" s="25" t="str">
        <f t="shared" si="13"/>
        <v/>
      </c>
      <c r="H67" s="25" t="str">
        <f t="shared" si="14"/>
        <v/>
      </c>
      <c r="I67" s="25" t="str">
        <f t="shared" si="15"/>
        <v/>
      </c>
    </row>
    <row r="68" spans="1:9" x14ac:dyDescent="0.3">
      <c r="A68" s="10">
        <v>11</v>
      </c>
      <c r="B68" s="102"/>
      <c r="C68" s="102"/>
      <c r="D68" s="72"/>
      <c r="E68" s="25" t="str">
        <f t="shared" si="11"/>
        <v/>
      </c>
      <c r="F68" s="25" t="str">
        <f t="shared" si="12"/>
        <v/>
      </c>
      <c r="G68" s="25" t="str">
        <f t="shared" si="13"/>
        <v/>
      </c>
      <c r="H68" s="25" t="str">
        <f t="shared" si="14"/>
        <v/>
      </c>
      <c r="I68" s="25" t="str">
        <f t="shared" si="15"/>
        <v/>
      </c>
    </row>
    <row r="69" spans="1:9" x14ac:dyDescent="0.3">
      <c r="A69" s="10">
        <v>12</v>
      </c>
      <c r="B69" s="102"/>
      <c r="C69" s="102"/>
      <c r="D69" s="72"/>
      <c r="E69" s="25" t="str">
        <f t="shared" si="11"/>
        <v/>
      </c>
      <c r="F69" s="25" t="str">
        <f t="shared" si="12"/>
        <v/>
      </c>
      <c r="G69" s="25" t="str">
        <f t="shared" si="13"/>
        <v/>
      </c>
      <c r="H69" s="25" t="str">
        <f t="shared" si="14"/>
        <v/>
      </c>
      <c r="I69" s="25" t="str">
        <f t="shared" si="15"/>
        <v/>
      </c>
    </row>
    <row r="70" spans="1:9" x14ac:dyDescent="0.3">
      <c r="A70" s="10">
        <v>13</v>
      </c>
      <c r="B70" s="102"/>
      <c r="C70" s="102"/>
      <c r="D70" s="72"/>
      <c r="E70" s="25" t="str">
        <f t="shared" si="11"/>
        <v/>
      </c>
      <c r="F70" s="25" t="str">
        <f t="shared" si="12"/>
        <v/>
      </c>
      <c r="G70" s="25" t="str">
        <f t="shared" si="13"/>
        <v/>
      </c>
      <c r="H70" s="25" t="str">
        <f t="shared" si="14"/>
        <v/>
      </c>
      <c r="I70" s="25" t="str">
        <f t="shared" si="15"/>
        <v/>
      </c>
    </row>
    <row r="71" spans="1:9" x14ac:dyDescent="0.3">
      <c r="A71" s="10">
        <v>14</v>
      </c>
      <c r="B71" s="102"/>
      <c r="C71" s="102"/>
      <c r="D71" s="72"/>
      <c r="E71" s="25" t="str">
        <f t="shared" si="11"/>
        <v/>
      </c>
      <c r="F71" s="25" t="str">
        <f t="shared" si="12"/>
        <v/>
      </c>
      <c r="G71" s="25" t="str">
        <f t="shared" si="13"/>
        <v/>
      </c>
      <c r="H71" s="25" t="str">
        <f t="shared" si="14"/>
        <v/>
      </c>
      <c r="I71" s="25" t="str">
        <f t="shared" si="15"/>
        <v/>
      </c>
    </row>
    <row r="72" spans="1:9" x14ac:dyDescent="0.3">
      <c r="A72" s="10">
        <v>15</v>
      </c>
      <c r="B72" s="102"/>
      <c r="C72" s="102"/>
      <c r="D72" s="72"/>
      <c r="E72" s="25" t="str">
        <f t="shared" si="11"/>
        <v/>
      </c>
      <c r="F72" s="25" t="str">
        <f t="shared" si="12"/>
        <v/>
      </c>
      <c r="G72" s="25" t="str">
        <f t="shared" si="13"/>
        <v/>
      </c>
      <c r="H72" s="25" t="str">
        <f t="shared" si="14"/>
        <v/>
      </c>
      <c r="I72" s="25" t="str">
        <f t="shared" si="15"/>
        <v/>
      </c>
    </row>
    <row r="73" spans="1:9" x14ac:dyDescent="0.3">
      <c r="A73" s="10">
        <v>16</v>
      </c>
      <c r="B73" s="102"/>
      <c r="C73" s="102"/>
      <c r="D73" s="72"/>
      <c r="E73" s="25" t="str">
        <f t="shared" si="11"/>
        <v/>
      </c>
      <c r="F73" s="25" t="str">
        <f t="shared" si="12"/>
        <v/>
      </c>
      <c r="G73" s="25" t="str">
        <f t="shared" si="13"/>
        <v/>
      </c>
      <c r="H73" s="25" t="str">
        <f t="shared" si="14"/>
        <v/>
      </c>
      <c r="I73" s="25" t="str">
        <f t="shared" si="15"/>
        <v/>
      </c>
    </row>
    <row r="74" spans="1:9" x14ac:dyDescent="0.3">
      <c r="A74" s="10">
        <v>17</v>
      </c>
      <c r="B74" s="102"/>
      <c r="C74" s="102"/>
      <c r="D74" s="72"/>
      <c r="E74" s="25" t="str">
        <f t="shared" si="11"/>
        <v/>
      </c>
      <c r="F74" s="25" t="str">
        <f t="shared" si="12"/>
        <v/>
      </c>
      <c r="G74" s="25" t="str">
        <f t="shared" si="13"/>
        <v/>
      </c>
      <c r="H74" s="25" t="str">
        <f t="shared" si="14"/>
        <v/>
      </c>
      <c r="I74" s="25" t="str">
        <f t="shared" si="15"/>
        <v/>
      </c>
    </row>
    <row r="75" spans="1:9" x14ac:dyDescent="0.3">
      <c r="A75" s="10">
        <v>18</v>
      </c>
      <c r="B75" s="102"/>
      <c r="C75" s="102"/>
      <c r="D75" s="72"/>
      <c r="E75" s="25" t="str">
        <f t="shared" si="11"/>
        <v/>
      </c>
      <c r="F75" s="25" t="str">
        <f t="shared" si="12"/>
        <v/>
      </c>
      <c r="G75" s="25" t="str">
        <f t="shared" si="13"/>
        <v/>
      </c>
      <c r="H75" s="25" t="str">
        <f t="shared" si="14"/>
        <v/>
      </c>
      <c r="I75" s="25" t="str">
        <f t="shared" si="15"/>
        <v/>
      </c>
    </row>
    <row r="76" spans="1:9" x14ac:dyDescent="0.3">
      <c r="A76" s="10">
        <v>19</v>
      </c>
      <c r="B76" s="102"/>
      <c r="C76" s="102"/>
      <c r="D76" s="72"/>
      <c r="E76" s="25" t="str">
        <f t="shared" si="11"/>
        <v/>
      </c>
      <c r="F76" s="25" t="str">
        <f t="shared" si="12"/>
        <v/>
      </c>
      <c r="G76" s="25" t="str">
        <f t="shared" si="13"/>
        <v/>
      </c>
      <c r="H76" s="25" t="str">
        <f t="shared" si="14"/>
        <v/>
      </c>
      <c r="I76" s="25" t="str">
        <f t="shared" si="15"/>
        <v/>
      </c>
    </row>
    <row r="77" spans="1:9" x14ac:dyDescent="0.3">
      <c r="A77" s="10">
        <v>20</v>
      </c>
      <c r="B77" s="102"/>
      <c r="C77" s="102"/>
      <c r="D77" s="72"/>
      <c r="E77" s="25" t="str">
        <f t="shared" si="11"/>
        <v/>
      </c>
      <c r="F77" s="25" t="str">
        <f t="shared" si="12"/>
        <v/>
      </c>
      <c r="G77" s="25" t="str">
        <f t="shared" si="13"/>
        <v/>
      </c>
      <c r="H77" s="25" t="str">
        <f t="shared" si="14"/>
        <v/>
      </c>
      <c r="I77" s="25" t="str">
        <f t="shared" si="15"/>
        <v/>
      </c>
    </row>
    <row r="78" spans="1:9" x14ac:dyDescent="0.3">
      <c r="A78" s="10">
        <v>21</v>
      </c>
      <c r="B78" s="102"/>
      <c r="C78" s="102"/>
      <c r="D78" s="72"/>
      <c r="E78" s="25" t="str">
        <f t="shared" si="11"/>
        <v/>
      </c>
      <c r="F78" s="25" t="str">
        <f t="shared" si="12"/>
        <v/>
      </c>
      <c r="G78" s="25" t="str">
        <f t="shared" si="13"/>
        <v/>
      </c>
      <c r="H78" s="25" t="str">
        <f t="shared" si="14"/>
        <v/>
      </c>
      <c r="I78" s="25" t="str">
        <f t="shared" si="15"/>
        <v/>
      </c>
    </row>
    <row r="79" spans="1:9" x14ac:dyDescent="0.3">
      <c r="A79" s="10">
        <v>22</v>
      </c>
      <c r="B79" s="102"/>
      <c r="C79" s="102"/>
      <c r="D79" s="72"/>
      <c r="E79" s="25" t="str">
        <f t="shared" si="11"/>
        <v/>
      </c>
      <c r="F79" s="25" t="str">
        <f t="shared" si="12"/>
        <v/>
      </c>
      <c r="G79" s="25" t="str">
        <f t="shared" si="13"/>
        <v/>
      </c>
      <c r="H79" s="25" t="str">
        <f t="shared" si="14"/>
        <v/>
      </c>
      <c r="I79" s="25" t="str">
        <f t="shared" si="15"/>
        <v/>
      </c>
    </row>
    <row r="80" spans="1:9" x14ac:dyDescent="0.3">
      <c r="A80" s="10">
        <v>23</v>
      </c>
      <c r="B80" s="102"/>
      <c r="C80" s="102"/>
      <c r="D80" s="72"/>
      <c r="E80" s="25" t="str">
        <f t="shared" si="11"/>
        <v/>
      </c>
      <c r="F80" s="25" t="str">
        <f t="shared" si="12"/>
        <v/>
      </c>
      <c r="G80" s="25" t="str">
        <f t="shared" si="13"/>
        <v/>
      </c>
      <c r="H80" s="25" t="str">
        <f t="shared" si="14"/>
        <v/>
      </c>
      <c r="I80" s="25" t="str">
        <f t="shared" si="15"/>
        <v/>
      </c>
    </row>
    <row r="81" spans="1:9" x14ac:dyDescent="0.3">
      <c r="A81" s="10">
        <v>24</v>
      </c>
      <c r="B81" s="102"/>
      <c r="C81" s="102"/>
      <c r="D81" s="72"/>
      <c r="E81" s="25" t="str">
        <f t="shared" si="11"/>
        <v/>
      </c>
      <c r="F81" s="25" t="str">
        <f t="shared" si="12"/>
        <v/>
      </c>
      <c r="G81" s="25" t="str">
        <f t="shared" si="13"/>
        <v/>
      </c>
      <c r="H81" s="25" t="str">
        <f t="shared" si="14"/>
        <v/>
      </c>
      <c r="I81" s="25" t="str">
        <f t="shared" si="15"/>
        <v/>
      </c>
    </row>
    <row r="82" spans="1:9" ht="14.4" customHeight="1" x14ac:dyDescent="0.3">
      <c r="A82" s="10">
        <v>25</v>
      </c>
      <c r="B82" s="102"/>
      <c r="C82" s="102"/>
      <c r="D82" s="72"/>
      <c r="E82" s="25" t="str">
        <f t="shared" si="11"/>
        <v/>
      </c>
      <c r="F82" s="25" t="str">
        <f t="shared" si="12"/>
        <v/>
      </c>
      <c r="G82" s="25" t="str">
        <f t="shared" si="13"/>
        <v/>
      </c>
      <c r="H82" s="25" t="str">
        <f t="shared" si="14"/>
        <v/>
      </c>
      <c r="I82" s="25" t="str">
        <f t="shared" si="15"/>
        <v/>
      </c>
    </row>
    <row r="83" spans="1:9" x14ac:dyDescent="0.3">
      <c r="A83" s="10">
        <v>26</v>
      </c>
      <c r="B83" s="102"/>
      <c r="C83" s="102"/>
      <c r="D83" s="72"/>
      <c r="E83" s="25" t="str">
        <f t="shared" si="11"/>
        <v/>
      </c>
      <c r="F83" s="25" t="str">
        <f t="shared" si="12"/>
        <v/>
      </c>
      <c r="G83" s="25" t="str">
        <f t="shared" si="13"/>
        <v/>
      </c>
      <c r="H83" s="25" t="str">
        <f t="shared" si="14"/>
        <v/>
      </c>
      <c r="I83" s="25" t="str">
        <f t="shared" si="15"/>
        <v/>
      </c>
    </row>
    <row r="84" spans="1:9" x14ac:dyDescent="0.3">
      <c r="A84" s="10">
        <v>27</v>
      </c>
      <c r="B84" s="102"/>
      <c r="C84" s="102"/>
      <c r="D84" s="72"/>
      <c r="E84" s="25" t="str">
        <f t="shared" si="11"/>
        <v/>
      </c>
      <c r="F84" s="25" t="str">
        <f t="shared" si="12"/>
        <v/>
      </c>
      <c r="G84" s="25" t="str">
        <f t="shared" si="13"/>
        <v/>
      </c>
      <c r="H84" s="25" t="str">
        <f t="shared" si="14"/>
        <v/>
      </c>
      <c r="I84" s="25" t="str">
        <f t="shared" si="15"/>
        <v/>
      </c>
    </row>
    <row r="85" spans="1:9" x14ac:dyDescent="0.3">
      <c r="A85" s="10">
        <v>28</v>
      </c>
      <c r="B85" s="102"/>
      <c r="C85" s="102"/>
      <c r="D85" s="72"/>
      <c r="E85" s="25" t="str">
        <f t="shared" si="11"/>
        <v/>
      </c>
      <c r="F85" s="25" t="str">
        <f t="shared" si="12"/>
        <v/>
      </c>
      <c r="G85" s="25" t="str">
        <f t="shared" si="13"/>
        <v/>
      </c>
      <c r="H85" s="25" t="str">
        <f t="shared" si="14"/>
        <v/>
      </c>
      <c r="I85" s="25" t="str">
        <f t="shared" si="15"/>
        <v/>
      </c>
    </row>
    <row r="86" spans="1:9" x14ac:dyDescent="0.3">
      <c r="A86" s="10">
        <v>29</v>
      </c>
      <c r="B86" s="102"/>
      <c r="C86" s="102"/>
      <c r="D86" s="72"/>
      <c r="E86" s="25" t="str">
        <f t="shared" si="11"/>
        <v/>
      </c>
      <c r="F86" s="25" t="str">
        <f t="shared" si="12"/>
        <v/>
      </c>
      <c r="G86" s="25" t="str">
        <f t="shared" si="13"/>
        <v/>
      </c>
      <c r="H86" s="25" t="str">
        <f t="shared" si="14"/>
        <v/>
      </c>
      <c r="I86" s="25" t="str">
        <f t="shared" si="15"/>
        <v/>
      </c>
    </row>
    <row r="87" spans="1:9" x14ac:dyDescent="0.3">
      <c r="A87" s="10">
        <v>30</v>
      </c>
      <c r="B87" s="102"/>
      <c r="C87" s="102"/>
      <c r="D87" s="72"/>
      <c r="E87" s="25" t="str">
        <f t="shared" si="11"/>
        <v/>
      </c>
      <c r="F87" s="25" t="str">
        <f t="shared" si="12"/>
        <v/>
      </c>
      <c r="G87" s="25" t="str">
        <f t="shared" si="13"/>
        <v/>
      </c>
      <c r="H87" s="25" t="str">
        <f t="shared" si="14"/>
        <v/>
      </c>
      <c r="I87" s="25" t="str">
        <f t="shared" si="15"/>
        <v/>
      </c>
    </row>
    <row r="88" spans="1:9" x14ac:dyDescent="0.3">
      <c r="A88" s="10">
        <v>31</v>
      </c>
      <c r="B88" s="102"/>
      <c r="C88" s="102"/>
      <c r="D88" s="72"/>
      <c r="E88" s="25" t="str">
        <f t="shared" si="11"/>
        <v/>
      </c>
      <c r="F88" s="25" t="str">
        <f t="shared" si="12"/>
        <v/>
      </c>
      <c r="G88" s="25" t="str">
        <f t="shared" si="13"/>
        <v/>
      </c>
      <c r="H88" s="25" t="str">
        <f t="shared" si="14"/>
        <v/>
      </c>
      <c r="I88" s="25" t="str">
        <f t="shared" si="15"/>
        <v/>
      </c>
    </row>
    <row r="89" spans="1:9" x14ac:dyDescent="0.3">
      <c r="A89" s="10">
        <v>32</v>
      </c>
      <c r="B89" s="102"/>
      <c r="C89" s="102"/>
      <c r="D89" s="72"/>
      <c r="E89" s="25" t="str">
        <f t="shared" si="11"/>
        <v/>
      </c>
      <c r="F89" s="25" t="str">
        <f t="shared" si="12"/>
        <v/>
      </c>
      <c r="G89" s="25" t="str">
        <f t="shared" si="13"/>
        <v/>
      </c>
      <c r="H89" s="25" t="str">
        <f t="shared" si="14"/>
        <v/>
      </c>
      <c r="I89" s="25" t="str">
        <f t="shared" si="15"/>
        <v/>
      </c>
    </row>
    <row r="90" spans="1:9" x14ac:dyDescent="0.3">
      <c r="A90" s="10">
        <v>33</v>
      </c>
      <c r="B90" s="102"/>
      <c r="C90" s="102"/>
      <c r="D90" s="72"/>
      <c r="E90" s="25" t="str">
        <f t="shared" si="11"/>
        <v/>
      </c>
      <c r="F90" s="25" t="str">
        <f t="shared" si="12"/>
        <v/>
      </c>
      <c r="G90" s="25" t="str">
        <f t="shared" si="13"/>
        <v/>
      </c>
      <c r="H90" s="25" t="str">
        <f t="shared" si="14"/>
        <v/>
      </c>
      <c r="I90" s="25" t="str">
        <f t="shared" si="15"/>
        <v/>
      </c>
    </row>
    <row r="91" spans="1:9" x14ac:dyDescent="0.3">
      <c r="A91" s="10">
        <v>34</v>
      </c>
      <c r="B91" s="102"/>
      <c r="C91" s="102"/>
      <c r="D91" s="72"/>
      <c r="E91" s="25" t="str">
        <f t="shared" si="11"/>
        <v/>
      </c>
      <c r="F91" s="25" t="str">
        <f t="shared" si="12"/>
        <v/>
      </c>
      <c r="G91" s="25" t="str">
        <f t="shared" si="13"/>
        <v/>
      </c>
      <c r="H91" s="25" t="str">
        <f t="shared" si="14"/>
        <v/>
      </c>
      <c r="I91" s="25" t="str">
        <f t="shared" si="15"/>
        <v/>
      </c>
    </row>
    <row r="92" spans="1:9" x14ac:dyDescent="0.3">
      <c r="A92" s="10">
        <v>35</v>
      </c>
      <c r="B92" s="102"/>
      <c r="C92" s="102"/>
      <c r="D92" s="72"/>
      <c r="E92" s="25" t="str">
        <f t="shared" si="11"/>
        <v/>
      </c>
      <c r="F92" s="25" t="str">
        <f t="shared" si="12"/>
        <v/>
      </c>
      <c r="G92" s="25" t="str">
        <f t="shared" si="13"/>
        <v/>
      </c>
      <c r="H92" s="25" t="str">
        <f t="shared" si="14"/>
        <v/>
      </c>
      <c r="I92" s="25" t="str">
        <f t="shared" si="15"/>
        <v/>
      </c>
    </row>
    <row r="93" spans="1:9" x14ac:dyDescent="0.3">
      <c r="A93" s="10">
        <v>36</v>
      </c>
      <c r="B93" s="102"/>
      <c r="C93" s="102"/>
      <c r="D93" s="72"/>
      <c r="E93" s="25" t="str">
        <f t="shared" si="11"/>
        <v/>
      </c>
      <c r="F93" s="25" t="str">
        <f t="shared" si="12"/>
        <v/>
      </c>
      <c r="G93" s="25" t="str">
        <f t="shared" si="13"/>
        <v/>
      </c>
      <c r="H93" s="25" t="str">
        <f t="shared" si="14"/>
        <v/>
      </c>
      <c r="I93" s="25" t="str">
        <f t="shared" si="15"/>
        <v/>
      </c>
    </row>
    <row r="94" spans="1:9" x14ac:dyDescent="0.3">
      <c r="A94" s="10">
        <v>37</v>
      </c>
      <c r="B94" s="102"/>
      <c r="C94" s="102"/>
      <c r="D94" s="72"/>
      <c r="E94" s="25" t="str">
        <f t="shared" si="11"/>
        <v/>
      </c>
      <c r="F94" s="25" t="str">
        <f t="shared" si="12"/>
        <v/>
      </c>
      <c r="G94" s="25" t="str">
        <f t="shared" si="13"/>
        <v/>
      </c>
      <c r="H94" s="25" t="str">
        <f t="shared" si="14"/>
        <v/>
      </c>
      <c r="I94" s="25" t="str">
        <f t="shared" si="15"/>
        <v/>
      </c>
    </row>
    <row r="95" spans="1:9" x14ac:dyDescent="0.3">
      <c r="A95" s="10">
        <v>38</v>
      </c>
      <c r="B95" s="102"/>
      <c r="C95" s="102"/>
      <c r="D95" s="72"/>
      <c r="E95" s="25" t="str">
        <f t="shared" si="11"/>
        <v/>
      </c>
      <c r="F95" s="25" t="str">
        <f t="shared" si="12"/>
        <v/>
      </c>
      <c r="G95" s="25" t="str">
        <f t="shared" si="13"/>
        <v/>
      </c>
      <c r="H95" s="25" t="str">
        <f t="shared" si="14"/>
        <v/>
      </c>
      <c r="I95" s="25" t="str">
        <f t="shared" si="15"/>
        <v/>
      </c>
    </row>
    <row r="96" spans="1:9" x14ac:dyDescent="0.3">
      <c r="A96" s="10">
        <v>39</v>
      </c>
      <c r="B96" s="102"/>
      <c r="C96" s="102"/>
      <c r="D96" s="72"/>
      <c r="E96" s="25" t="str">
        <f t="shared" si="11"/>
        <v/>
      </c>
      <c r="F96" s="25" t="str">
        <f t="shared" si="12"/>
        <v/>
      </c>
      <c r="G96" s="25" t="str">
        <f t="shared" si="13"/>
        <v/>
      </c>
      <c r="H96" s="25" t="str">
        <f t="shared" si="14"/>
        <v/>
      </c>
      <c r="I96" s="25" t="str">
        <f t="shared" si="15"/>
        <v/>
      </c>
    </row>
    <row r="97" spans="1:15" x14ac:dyDescent="0.3">
      <c r="A97" s="10">
        <v>40</v>
      </c>
      <c r="B97" s="102"/>
      <c r="C97" s="102"/>
      <c r="D97" s="72"/>
      <c r="E97" s="25" t="str">
        <f t="shared" si="11"/>
        <v/>
      </c>
      <c r="F97" s="25" t="str">
        <f t="shared" si="12"/>
        <v/>
      </c>
      <c r="G97" s="25" t="str">
        <f t="shared" si="13"/>
        <v/>
      </c>
      <c r="H97" s="25" t="str">
        <f t="shared" si="14"/>
        <v/>
      </c>
      <c r="I97" s="25" t="str">
        <f t="shared" si="15"/>
        <v/>
      </c>
    </row>
    <row r="98" spans="1:15" ht="15" customHeight="1" x14ac:dyDescent="0.3">
      <c r="A98" s="15"/>
      <c r="B98" s="16"/>
      <c r="C98" s="16"/>
      <c r="E98" s="111">
        <f>SUM(E58:E97)</f>
        <v>0</v>
      </c>
      <c r="F98" s="111">
        <f t="shared" ref="F98:I98" si="16">SUM(F58:F97)</f>
        <v>0</v>
      </c>
      <c r="G98" s="111">
        <f t="shared" si="16"/>
        <v>0</v>
      </c>
      <c r="H98" s="111">
        <f t="shared" si="16"/>
        <v>0</v>
      </c>
      <c r="I98" s="111">
        <f t="shared" si="16"/>
        <v>0</v>
      </c>
    </row>
    <row r="99" spans="1:15" ht="10.5" customHeight="1" x14ac:dyDescent="0.3">
      <c r="A99" s="52"/>
      <c r="B99" s="43"/>
      <c r="C99" s="43"/>
      <c r="D99" s="54" t="s">
        <v>34</v>
      </c>
      <c r="E99" s="53">
        <f>COUNT(E58:E97)</f>
        <v>0</v>
      </c>
      <c r="F99" s="53">
        <f t="shared" ref="F99:I99" si="17">COUNT(F58:F97)</f>
        <v>0</v>
      </c>
      <c r="G99" s="53">
        <f t="shared" si="17"/>
        <v>0</v>
      </c>
      <c r="H99" s="53">
        <f t="shared" si="17"/>
        <v>0</v>
      </c>
      <c r="I99" s="53">
        <f t="shared" si="17"/>
        <v>0</v>
      </c>
    </row>
    <row r="100" spans="1:15" ht="15" thickBot="1" x14ac:dyDescent="0.35">
      <c r="A100" s="103"/>
      <c r="B100" s="104"/>
      <c r="C100" s="104"/>
      <c r="D100" s="104"/>
      <c r="E100" s="110">
        <f>E98+F98+G98+H98+I98</f>
        <v>0</v>
      </c>
      <c r="F100" s="110"/>
      <c r="G100" s="110"/>
      <c r="H100" s="110"/>
      <c r="I100" s="110"/>
    </row>
    <row r="101" spans="1:15" ht="23.25" customHeight="1" thickBot="1" x14ac:dyDescent="0.35">
      <c r="A101" s="99" t="s">
        <v>36</v>
      </c>
      <c r="B101" s="100"/>
      <c r="C101" s="100"/>
      <c r="D101" s="100"/>
      <c r="E101" s="101"/>
      <c r="F101" s="42">
        <f>IF(E100&gt;4,4,E100)</f>
        <v>0</v>
      </c>
      <c r="G101" s="43"/>
      <c r="H101" s="43"/>
    </row>
    <row r="102" spans="1:15" x14ac:dyDescent="0.3">
      <c r="A102" s="6"/>
      <c r="B102" s="22"/>
      <c r="C102" s="22"/>
      <c r="D102" s="22"/>
      <c r="E102" s="22"/>
      <c r="F102" s="22"/>
      <c r="G102" s="22"/>
    </row>
    <row r="103" spans="1:15" ht="35.25" customHeight="1" x14ac:dyDescent="0.3">
      <c r="A103" s="96" t="s">
        <v>32</v>
      </c>
      <c r="B103" s="97"/>
      <c r="C103" s="97"/>
      <c r="D103" s="97"/>
      <c r="E103" s="97"/>
      <c r="F103" s="98"/>
      <c r="G103" s="44"/>
      <c r="H103" s="59"/>
      <c r="I103" s="60"/>
      <c r="J103" s="60"/>
      <c r="K103" s="60"/>
      <c r="L103" s="60"/>
      <c r="M103" s="60"/>
      <c r="N103" s="60"/>
    </row>
    <row r="104" spans="1:15" x14ac:dyDescent="0.3">
      <c r="A104" s="50" t="s">
        <v>25</v>
      </c>
      <c r="B104" s="51"/>
      <c r="C104" s="51"/>
      <c r="D104" s="109" t="s">
        <v>8</v>
      </c>
      <c r="E104" s="109"/>
      <c r="F104" s="38" t="s">
        <v>16</v>
      </c>
      <c r="G104" s="45"/>
      <c r="H104" s="60"/>
      <c r="I104" s="60"/>
      <c r="J104" s="60"/>
      <c r="K104" s="8"/>
      <c r="L104" s="8"/>
      <c r="M104" s="8"/>
      <c r="N104" s="60"/>
    </row>
    <row r="105" spans="1:15" ht="18" customHeight="1" x14ac:dyDescent="0.3">
      <c r="A105" s="10">
        <v>1</v>
      </c>
      <c r="B105" s="73"/>
      <c r="C105" s="74"/>
      <c r="D105" s="75" t="s">
        <v>54</v>
      </c>
      <c r="E105" s="76"/>
      <c r="F105" s="25">
        <f>IF(D105&lt;&gt;"",INDEX(T_titulació_C,MATCH(D105,L_titulacions,0),2),"")</f>
        <v>0</v>
      </c>
      <c r="G105" s="45"/>
      <c r="H105" s="60"/>
      <c r="I105" s="60"/>
      <c r="J105" s="45"/>
      <c r="N105" s="45"/>
      <c r="O105" s="45"/>
    </row>
    <row r="106" spans="1:15" ht="18" customHeight="1" x14ac:dyDescent="0.3">
      <c r="A106" s="10">
        <v>2</v>
      </c>
      <c r="B106" s="73"/>
      <c r="C106" s="74"/>
      <c r="D106" s="75" t="s">
        <v>54</v>
      </c>
      <c r="E106" s="76"/>
      <c r="F106" s="25">
        <f>IF(D106&lt;&gt;"",INDEX(T_titulació_C,MATCH(D106,L_titulacions,0),2),"")</f>
        <v>0</v>
      </c>
      <c r="G106" s="45"/>
      <c r="H106" s="60"/>
      <c r="I106" s="60"/>
      <c r="J106" s="45"/>
      <c r="N106" s="45"/>
      <c r="O106" s="45"/>
    </row>
    <row r="107" spans="1:15" ht="18" customHeight="1" thickBot="1" x14ac:dyDescent="0.35">
      <c r="A107" s="10">
        <v>3</v>
      </c>
      <c r="B107" s="73"/>
      <c r="C107" s="74"/>
      <c r="D107" s="75" t="s">
        <v>54</v>
      </c>
      <c r="E107" s="76"/>
      <c r="F107" s="25">
        <f>IF(D107&lt;&gt;"",INDEX(T_titulació_C,MATCH(D107,L_titulacions,0),2),"")</f>
        <v>0</v>
      </c>
      <c r="G107" s="45"/>
      <c r="H107" s="60"/>
      <c r="I107" s="60"/>
      <c r="J107" s="45"/>
      <c r="N107" s="45"/>
      <c r="O107" s="45"/>
    </row>
    <row r="108" spans="1:15" ht="15" hidden="1" thickBot="1" x14ac:dyDescent="0.35">
      <c r="A108" s="32"/>
      <c r="B108" s="33"/>
      <c r="C108" s="33"/>
      <c r="D108" s="33"/>
      <c r="E108" s="33"/>
      <c r="F108" s="40">
        <f>SUM(F104:F107)</f>
        <v>0</v>
      </c>
      <c r="G108" s="45"/>
      <c r="H108" s="60"/>
      <c r="I108" s="60"/>
      <c r="J108" s="45"/>
      <c r="N108" s="45"/>
      <c r="O108" s="45"/>
    </row>
    <row r="109" spans="1:15" ht="23.25" customHeight="1" thickBot="1" x14ac:dyDescent="0.35">
      <c r="A109" s="99" t="s">
        <v>31</v>
      </c>
      <c r="B109" s="100"/>
      <c r="C109" s="100"/>
      <c r="D109" s="100"/>
      <c r="E109" s="101"/>
      <c r="F109" s="46">
        <f>IF(F108&gt;2,2,F108)</f>
        <v>0</v>
      </c>
      <c r="G109" s="45"/>
      <c r="H109" s="60"/>
      <c r="I109" s="60"/>
      <c r="J109" s="45"/>
      <c r="N109" s="45"/>
      <c r="O109" s="45"/>
    </row>
    <row r="110" spans="1:15" customFormat="1" ht="23.25" customHeight="1" x14ac:dyDescent="0.3"/>
    <row r="111" spans="1:15" x14ac:dyDescent="0.3">
      <c r="A111" s="96" t="s">
        <v>40</v>
      </c>
      <c r="B111" s="97"/>
      <c r="C111" s="97"/>
      <c r="D111" s="97"/>
      <c r="E111" s="97"/>
      <c r="F111" s="98"/>
      <c r="G111" s="45"/>
      <c r="H111" s="45"/>
      <c r="I111" s="45"/>
      <c r="J111" s="45"/>
      <c r="L111" s="45"/>
      <c r="M111" s="45"/>
      <c r="N111" s="45"/>
      <c r="O111" s="45"/>
    </row>
    <row r="112" spans="1:15" x14ac:dyDescent="0.3">
      <c r="A112" s="50" t="s">
        <v>25</v>
      </c>
      <c r="B112" s="51"/>
      <c r="C112" s="51"/>
      <c r="D112" s="109" t="s">
        <v>8</v>
      </c>
      <c r="E112" s="109"/>
      <c r="F112" s="38" t="s">
        <v>16</v>
      </c>
      <c r="H112" s="48"/>
      <c r="I112" s="47"/>
      <c r="J112" s="49"/>
      <c r="L112" s="45"/>
      <c r="M112" s="45"/>
      <c r="N112" s="45"/>
      <c r="O112" s="45"/>
    </row>
    <row r="113" spans="1:15" ht="18" customHeight="1" x14ac:dyDescent="0.3">
      <c r="A113" s="10">
        <v>1</v>
      </c>
      <c r="B113" s="73"/>
      <c r="C113" s="74"/>
      <c r="D113" s="75" t="s">
        <v>54</v>
      </c>
      <c r="E113" s="76"/>
      <c r="F113" s="25">
        <f>IF(D113&lt;&gt;"",INDEX(T_Català_D,MATCH(D113,L_català,0),2),"")</f>
        <v>0</v>
      </c>
      <c r="G113" s="62"/>
      <c r="L113" s="45"/>
      <c r="M113" s="45"/>
      <c r="N113" s="45"/>
      <c r="O113" s="45"/>
    </row>
    <row r="114" spans="1:15" x14ac:dyDescent="0.3">
      <c r="A114" s="11"/>
      <c r="B114" s="11"/>
      <c r="C114" s="11"/>
      <c r="D114" s="11"/>
      <c r="E114" s="12"/>
      <c r="F114" s="12"/>
    </row>
    <row r="115" spans="1:15" ht="15" customHeight="1" x14ac:dyDescent="0.3">
      <c r="A115" s="96" t="s">
        <v>41</v>
      </c>
      <c r="B115" s="97"/>
      <c r="C115" s="97"/>
      <c r="D115" s="97"/>
      <c r="E115" s="97"/>
      <c r="F115" s="98"/>
    </row>
    <row r="116" spans="1:15" x14ac:dyDescent="0.3">
      <c r="A116" s="50" t="s">
        <v>25</v>
      </c>
      <c r="B116" s="51"/>
      <c r="C116" s="51"/>
      <c r="D116" s="109" t="s">
        <v>8</v>
      </c>
      <c r="E116" s="109"/>
      <c r="F116" s="38" t="s">
        <v>16</v>
      </c>
    </row>
    <row r="117" spans="1:15" ht="18" customHeight="1" x14ac:dyDescent="0.3">
      <c r="A117" s="10">
        <v>1</v>
      </c>
      <c r="B117" s="73"/>
      <c r="C117" s="74"/>
      <c r="D117" s="75" t="s">
        <v>54</v>
      </c>
      <c r="E117" s="76"/>
      <c r="F117" s="25">
        <f>IF(D117&lt;&gt;"",INDEX(T_Actic_E,MATCH(D117,L_Actic,0),2),"")</f>
        <v>0</v>
      </c>
      <c r="G117" s="62"/>
    </row>
    <row r="118" spans="1:15" ht="15" thickBot="1" x14ac:dyDescent="0.35">
      <c r="A118" s="29"/>
      <c r="B118" s="30"/>
      <c r="C118" s="30"/>
      <c r="D118" s="30"/>
      <c r="E118" s="28"/>
      <c r="F118" s="28"/>
    </row>
    <row r="119" spans="1:15" ht="27" customHeight="1" thickBot="1" x14ac:dyDescent="0.35">
      <c r="A119" s="106" t="s">
        <v>24</v>
      </c>
      <c r="B119" s="107"/>
      <c r="C119" s="107"/>
      <c r="D119" s="107"/>
      <c r="E119" s="108"/>
      <c r="F119" s="61">
        <f>F53+F101+F109+F113+F117</f>
        <v>0</v>
      </c>
    </row>
  </sheetData>
  <sheetProtection algorithmName="SHA-512" hashValue="9GAGvjDb4pAnOHfTwUyZgbMydJMU04ZjOYx968lhhjJXt7aVeCfR3UTHaVcyiHmPOC8PE2isVAuZiZFnNT3gBw==" saltValue="KERXM3kTydTzxdUUUAb2pQ==" spinCount="100000" sheet="1" objects="1" scenarios="1"/>
  <protectedRanges>
    <protectedRange sqref="A4:F4" name="Rango1"/>
  </protectedRanges>
  <dataConsolidate/>
  <mergeCells count="81">
    <mergeCell ref="B96:C96"/>
    <mergeCell ref="B97:C97"/>
    <mergeCell ref="B91:C91"/>
    <mergeCell ref="B92:C92"/>
    <mergeCell ref="B93:C93"/>
    <mergeCell ref="B94:C94"/>
    <mergeCell ref="B95:C95"/>
    <mergeCell ref="B86:C86"/>
    <mergeCell ref="B87:C87"/>
    <mergeCell ref="B88:C88"/>
    <mergeCell ref="B89:C89"/>
    <mergeCell ref="B90:C90"/>
    <mergeCell ref="B81:C81"/>
    <mergeCell ref="B82:C82"/>
    <mergeCell ref="B83:C83"/>
    <mergeCell ref="B84:C84"/>
    <mergeCell ref="B85:C85"/>
    <mergeCell ref="B117:C117"/>
    <mergeCell ref="D117:E117"/>
    <mergeCell ref="D25:F25"/>
    <mergeCell ref="E100:I100"/>
    <mergeCell ref="B76:C76"/>
    <mergeCell ref="B74:C74"/>
    <mergeCell ref="A56:I56"/>
    <mergeCell ref="A53:E53"/>
    <mergeCell ref="B72:C72"/>
    <mergeCell ref="B73:C73"/>
    <mergeCell ref="B69:C69"/>
    <mergeCell ref="B70:C70"/>
    <mergeCell ref="B71:C71"/>
    <mergeCell ref="B78:C78"/>
    <mergeCell ref="B79:C79"/>
    <mergeCell ref="B80:C80"/>
    <mergeCell ref="B67:C67"/>
    <mergeCell ref="B68:C68"/>
    <mergeCell ref="A109:E109"/>
    <mergeCell ref="A119:E119"/>
    <mergeCell ref="A103:F103"/>
    <mergeCell ref="B105:C105"/>
    <mergeCell ref="D104:E104"/>
    <mergeCell ref="D105:E105"/>
    <mergeCell ref="D106:E106"/>
    <mergeCell ref="B106:C106"/>
    <mergeCell ref="B107:C107"/>
    <mergeCell ref="D107:E107"/>
    <mergeCell ref="A111:F111"/>
    <mergeCell ref="D112:E112"/>
    <mergeCell ref="A115:F115"/>
    <mergeCell ref="D116:E116"/>
    <mergeCell ref="D11:F11"/>
    <mergeCell ref="A25:C25"/>
    <mergeCell ref="A101:E101"/>
    <mergeCell ref="B77:C77"/>
    <mergeCell ref="A100:D100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75:C75"/>
    <mergeCell ref="B66:C66"/>
    <mergeCell ref="B113:C113"/>
    <mergeCell ref="D113:E113"/>
    <mergeCell ref="A1:F1"/>
    <mergeCell ref="D23:E23"/>
    <mergeCell ref="D37:E37"/>
    <mergeCell ref="D51:E51"/>
    <mergeCell ref="A4:F4"/>
    <mergeCell ref="E6:F6"/>
    <mergeCell ref="A6:C6"/>
    <mergeCell ref="A7:D7"/>
    <mergeCell ref="E7:F7"/>
    <mergeCell ref="A39:C39"/>
    <mergeCell ref="D39:F39"/>
    <mergeCell ref="A8:F8"/>
    <mergeCell ref="A10:F10"/>
    <mergeCell ref="A11:C1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D6D45FE-0BC6-45CA-AD4C-6E5E050B2178}">
          <x14:formula1>
            <xm:f>Ref!$A$12:$A$15</xm:f>
          </x14:formula1>
          <xm:sqref>D117:E117</xm:sqref>
        </x14:dataValidation>
        <x14:dataValidation type="list" allowBlank="1" showInputMessage="1" showErrorMessage="1" xr:uid="{562ABD23-BF4D-427B-881E-30D6C71C1507}">
          <x14:formula1>
            <xm:f>Ref!$A$8:$A$10</xm:f>
          </x14:formula1>
          <xm:sqref>D113:E113</xm:sqref>
        </x14:dataValidation>
        <x14:dataValidation type="list" allowBlank="1" showInputMessage="1" showErrorMessage="1" xr:uid="{0E759BF9-4A0F-4AEC-AA1A-722C4C1025D5}">
          <x14:formula1>
            <xm:f>Ref!$A$3:$A$6</xm:f>
          </x14:formula1>
          <xm:sqref>D105:E107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9</vt:i4>
      </vt:variant>
    </vt:vector>
  </HeadingPairs>
  <TitlesOfParts>
    <vt:vector size="11" baseType="lpstr">
      <vt:lpstr>Ref</vt:lpstr>
      <vt:lpstr>MÈRITS </vt:lpstr>
      <vt:lpstr>L_Actic</vt:lpstr>
      <vt:lpstr>L_català</vt:lpstr>
      <vt:lpstr>L_punts_actic</vt:lpstr>
      <vt:lpstr>L_punts_català</vt:lpstr>
      <vt:lpstr>L_punts_Titulacions</vt:lpstr>
      <vt:lpstr>L_titulacions</vt:lpstr>
      <vt:lpstr>T_Actic_E</vt:lpstr>
      <vt:lpstr>T_Català_D</vt:lpstr>
      <vt:lpstr>T_titulació_C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Manel Hita</dc:creator>
  <cp:lastModifiedBy>Medina Bueno, M. José</cp:lastModifiedBy>
  <dcterms:created xsi:type="dcterms:W3CDTF">2019-02-03T17:32:26Z</dcterms:created>
  <dcterms:modified xsi:type="dcterms:W3CDTF">2025-07-16T06:52:05Z</dcterms:modified>
</cp:coreProperties>
</file>