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ersonal\COMPARTICIONS\RECLUTAMENT\PROCESSOS SELECTIUS\PS_TEMPORALS\2023\23-BORSA_URG TÈCNICS ORIENTADORS LABORALS\"/>
    </mc:Choice>
  </mc:AlternateContent>
  <xr:revisionPtr revIDLastSave="0" documentId="13_ncr:1_{82DC9B2E-549D-45EB-A8A6-9A3C00228F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ÈRITS " sheetId="1" r:id="rId1"/>
  </sheets>
  <definedNames>
    <definedName name="L_titulacio">Tabla1[[#All],[Titulació]]</definedName>
    <definedName name="T_barem_titulacio">Tabla1[#All]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7" i="1"/>
  <c r="F56" i="1"/>
  <c r="F55" i="1"/>
  <c r="F54" i="1"/>
  <c r="F53" i="1"/>
  <c r="F52" i="1"/>
  <c r="F51" i="1"/>
  <c r="F50" i="1"/>
  <c r="F49" i="1"/>
  <c r="F48" i="1"/>
  <c r="K95" i="1"/>
  <c r="J95" i="1"/>
  <c r="I95" i="1"/>
  <c r="H95" i="1"/>
  <c r="G95" i="1"/>
  <c r="F95" i="1"/>
  <c r="E95" i="1"/>
  <c r="K94" i="1"/>
  <c r="J94" i="1"/>
  <c r="I94" i="1"/>
  <c r="H94" i="1"/>
  <c r="G94" i="1"/>
  <c r="F94" i="1"/>
  <c r="E94" i="1"/>
  <c r="K93" i="1"/>
  <c r="J93" i="1"/>
  <c r="I93" i="1"/>
  <c r="H93" i="1"/>
  <c r="G93" i="1"/>
  <c r="F93" i="1"/>
  <c r="E93" i="1"/>
  <c r="K92" i="1"/>
  <c r="J92" i="1"/>
  <c r="I92" i="1"/>
  <c r="H92" i="1"/>
  <c r="G92" i="1"/>
  <c r="F92" i="1"/>
  <c r="E92" i="1"/>
  <c r="K91" i="1"/>
  <c r="J91" i="1"/>
  <c r="I91" i="1"/>
  <c r="H91" i="1"/>
  <c r="G91" i="1"/>
  <c r="F91" i="1"/>
  <c r="E91" i="1"/>
  <c r="K90" i="1"/>
  <c r="J90" i="1"/>
  <c r="I90" i="1"/>
  <c r="H90" i="1"/>
  <c r="G90" i="1"/>
  <c r="F90" i="1"/>
  <c r="E90" i="1"/>
  <c r="K89" i="1"/>
  <c r="J89" i="1"/>
  <c r="I89" i="1"/>
  <c r="H89" i="1"/>
  <c r="G89" i="1"/>
  <c r="F89" i="1"/>
  <c r="E89" i="1"/>
  <c r="K88" i="1"/>
  <c r="J88" i="1"/>
  <c r="I88" i="1"/>
  <c r="H88" i="1"/>
  <c r="G88" i="1"/>
  <c r="F88" i="1"/>
  <c r="E88" i="1"/>
  <c r="K87" i="1"/>
  <c r="J87" i="1"/>
  <c r="I87" i="1"/>
  <c r="H87" i="1"/>
  <c r="G87" i="1"/>
  <c r="F87" i="1"/>
  <c r="E87" i="1"/>
  <c r="K86" i="1"/>
  <c r="J86" i="1"/>
  <c r="I86" i="1"/>
  <c r="H86" i="1"/>
  <c r="G86" i="1"/>
  <c r="F86" i="1"/>
  <c r="E86" i="1"/>
  <c r="K85" i="1"/>
  <c r="J85" i="1"/>
  <c r="I85" i="1"/>
  <c r="H85" i="1"/>
  <c r="G85" i="1"/>
  <c r="F85" i="1"/>
  <c r="E85" i="1"/>
  <c r="K84" i="1"/>
  <c r="J84" i="1"/>
  <c r="I84" i="1"/>
  <c r="H84" i="1"/>
  <c r="G84" i="1"/>
  <c r="F84" i="1"/>
  <c r="E84" i="1"/>
  <c r="K83" i="1"/>
  <c r="J83" i="1"/>
  <c r="I83" i="1"/>
  <c r="H83" i="1"/>
  <c r="G83" i="1"/>
  <c r="F83" i="1"/>
  <c r="E83" i="1"/>
  <c r="K82" i="1"/>
  <c r="J82" i="1"/>
  <c r="I82" i="1"/>
  <c r="H82" i="1"/>
  <c r="G82" i="1"/>
  <c r="F82" i="1"/>
  <c r="E82" i="1"/>
  <c r="K81" i="1"/>
  <c r="J81" i="1"/>
  <c r="I81" i="1"/>
  <c r="H81" i="1"/>
  <c r="G81" i="1"/>
  <c r="F81" i="1"/>
  <c r="E81" i="1"/>
  <c r="K80" i="1"/>
  <c r="J80" i="1"/>
  <c r="I80" i="1"/>
  <c r="H80" i="1"/>
  <c r="G80" i="1"/>
  <c r="F80" i="1"/>
  <c r="E80" i="1"/>
  <c r="K79" i="1"/>
  <c r="J79" i="1"/>
  <c r="I79" i="1"/>
  <c r="H79" i="1"/>
  <c r="G79" i="1"/>
  <c r="F79" i="1"/>
  <c r="E79" i="1"/>
  <c r="K78" i="1"/>
  <c r="J78" i="1"/>
  <c r="I78" i="1"/>
  <c r="H78" i="1"/>
  <c r="G78" i="1"/>
  <c r="F78" i="1"/>
  <c r="E78" i="1"/>
  <c r="K77" i="1"/>
  <c r="J77" i="1"/>
  <c r="I77" i="1"/>
  <c r="H77" i="1"/>
  <c r="G77" i="1"/>
  <c r="F77" i="1"/>
  <c r="E77" i="1"/>
  <c r="K76" i="1"/>
  <c r="J76" i="1"/>
  <c r="I76" i="1"/>
  <c r="H76" i="1"/>
  <c r="G76" i="1"/>
  <c r="F76" i="1"/>
  <c r="E76" i="1"/>
  <c r="E67" i="1"/>
  <c r="F67" i="1"/>
  <c r="G67" i="1"/>
  <c r="H67" i="1"/>
  <c r="I67" i="1"/>
  <c r="J67" i="1"/>
  <c r="K67" i="1"/>
  <c r="E68" i="1"/>
  <c r="F68" i="1"/>
  <c r="G68" i="1"/>
  <c r="H68" i="1"/>
  <c r="I68" i="1"/>
  <c r="J68" i="1"/>
  <c r="K68" i="1"/>
  <c r="E69" i="1"/>
  <c r="F69" i="1"/>
  <c r="G69" i="1"/>
  <c r="H69" i="1"/>
  <c r="I69" i="1"/>
  <c r="J69" i="1"/>
  <c r="K69" i="1"/>
  <c r="E70" i="1"/>
  <c r="F70" i="1"/>
  <c r="G70" i="1"/>
  <c r="H70" i="1"/>
  <c r="I70" i="1"/>
  <c r="J70" i="1"/>
  <c r="K70" i="1"/>
  <c r="E71" i="1"/>
  <c r="F71" i="1"/>
  <c r="G71" i="1"/>
  <c r="H71" i="1"/>
  <c r="I71" i="1"/>
  <c r="J71" i="1"/>
  <c r="K71" i="1"/>
  <c r="E72" i="1"/>
  <c r="F72" i="1"/>
  <c r="G72" i="1"/>
  <c r="H72" i="1"/>
  <c r="I72" i="1"/>
  <c r="J72" i="1"/>
  <c r="K72" i="1"/>
  <c r="E73" i="1"/>
  <c r="F73" i="1"/>
  <c r="G73" i="1"/>
  <c r="H73" i="1"/>
  <c r="I73" i="1"/>
  <c r="J73" i="1"/>
  <c r="K73" i="1"/>
  <c r="E74" i="1"/>
  <c r="F74" i="1"/>
  <c r="G74" i="1"/>
  <c r="H74" i="1"/>
  <c r="I74" i="1"/>
  <c r="J74" i="1"/>
  <c r="K74" i="1"/>
  <c r="E75" i="1"/>
  <c r="F75" i="1"/>
  <c r="G75" i="1"/>
  <c r="H75" i="1"/>
  <c r="I75" i="1"/>
  <c r="J75" i="1"/>
  <c r="K75" i="1"/>
  <c r="K66" i="1"/>
  <c r="J66" i="1"/>
  <c r="I66" i="1"/>
  <c r="H66" i="1"/>
  <c r="G66" i="1"/>
  <c r="F66" i="1"/>
  <c r="E66" i="1"/>
  <c r="F39" i="1"/>
  <c r="F40" i="1"/>
  <c r="F41" i="1"/>
  <c r="F42" i="1"/>
  <c r="F43" i="1"/>
  <c r="F44" i="1"/>
  <c r="F45" i="1"/>
  <c r="F46" i="1"/>
  <c r="F47" i="1"/>
  <c r="K96" i="1" l="1"/>
  <c r="H96" i="1"/>
  <c r="F96" i="1"/>
  <c r="G96" i="1"/>
  <c r="J96" i="1"/>
  <c r="I96" i="1"/>
  <c r="E96" i="1"/>
  <c r="F38" i="1"/>
  <c r="F14" i="1"/>
  <c r="E97" i="1" l="1"/>
  <c r="F98" i="1" s="1"/>
  <c r="F103" i="1"/>
  <c r="F104" i="1"/>
  <c r="F102" i="1"/>
  <c r="F58" i="1" l="1"/>
  <c r="F105" i="1"/>
  <c r="F106" i="1" s="1"/>
  <c r="F34" i="1" l="1"/>
  <c r="F59" i="1" l="1"/>
  <c r="F60" i="1" s="1"/>
  <c r="F109" i="1" l="1"/>
</calcChain>
</file>

<file path=xl/sharedStrings.xml><?xml version="1.0" encoding="utf-8"?>
<sst xmlns="http://schemas.openxmlformats.org/spreadsheetml/2006/main" count="51" uniqueCount="42">
  <si>
    <t>PROCES SELECTIU</t>
  </si>
  <si>
    <t>DNI</t>
  </si>
  <si>
    <t>* Tots els camps són obligatoris, les àrees ombrejades no s'han d'emplenar són cel·les de valoració orientativa.</t>
  </si>
  <si>
    <t>NÚM. ORDRE</t>
  </si>
  <si>
    <t xml:space="preserve">LLOC DE TREBALL </t>
  </si>
  <si>
    <t>ORGANITZACIÓ</t>
  </si>
  <si>
    <t>DATA D'INICI</t>
  </si>
  <si>
    <t>DATA FI</t>
  </si>
  <si>
    <t>Barem</t>
  </si>
  <si>
    <t>NOM DE L'ACCIÓ FORMATIVA</t>
  </si>
  <si>
    <t>NÚM. D'HORES</t>
  </si>
  <si>
    <t>TOTAL</t>
  </si>
  <si>
    <t>Punts</t>
  </si>
  <si>
    <t>TOTAL TITULACIONS ACADÈMIQUES (MÀXIM 1,5 PUNTS)</t>
  </si>
  <si>
    <t>Puntuació</t>
  </si>
  <si>
    <t xml:space="preserve">Formulari de valoració prèvia de mèrits </t>
  </si>
  <si>
    <t>TOTAL MÈRITS</t>
  </si>
  <si>
    <t>Titulació</t>
  </si>
  <si>
    <t>grup / subgrup</t>
  </si>
  <si>
    <t>punts</t>
  </si>
  <si>
    <t>A1</t>
  </si>
  <si>
    <t>COGNOMS, NOM</t>
  </si>
  <si>
    <t>0,10 x mes treballat o fracció</t>
  </si>
  <si>
    <t>TOTAL EXPERIÈNCIA PROFESSIONAL (MÀXIM 7 PUNTS)</t>
  </si>
  <si>
    <t>0,20 x mes treballat o fracció</t>
  </si>
  <si>
    <t>BORSA URGÈNCIA PS ORIENTADOR/A LABORAL</t>
  </si>
  <si>
    <t>Tasques orientació laboral a una entitat pública</t>
  </si>
  <si>
    <t>Tasques orientació laboral a una entitat privada (associacions, fundacions, empreses)</t>
  </si>
  <si>
    <t>B) Cursos relacionats amb l’ocupació i orientació laboral, fins a un màxim de 2 punts</t>
  </si>
  <si>
    <t>A)  Experiència professional en funcions directament relacionades amb les del lloc a proveïr, fins a un màxim de 7 punts</t>
  </si>
  <si>
    <t>FINS A 12 HORES</t>
  </si>
  <si>
    <t>21-40 H</t>
  </si>
  <si>
    <t>13-20 H</t>
  </si>
  <si>
    <t>41-100 H</t>
  </si>
  <si>
    <t>101-150 H</t>
  </si>
  <si>
    <t>151-200 H</t>
  </si>
  <si>
    <t>&gt;201 H</t>
  </si>
  <si>
    <t>TOTAL ACCIONS FORMATIVES (MÀXIM 2 PUNTS)</t>
  </si>
  <si>
    <t>C) Per titulacions acadèmiques complementàries o superiors a l’exigida, diferent a l’acreditada com a requisit d’accés, que sigui rellevant i estigui relacionada amb l’àmbit de la convocatòria</t>
  </si>
  <si>
    <t>Nom de la titulació</t>
  </si>
  <si>
    <t>Màster o postgrau oficial relacionat amb la orientació laboral</t>
  </si>
  <si>
    <t xml:space="preserve">Diplomatura, llicenciatura o grau complementari,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</si>
</sst>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4"/>
      <color theme="1"/>
      <name val="Verdana"/>
      <family val="2"/>
    </font>
    <font>
      <b/>
      <sz val="14"/>
      <color theme="1"/>
      <name val="Yu Gothic Medium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Verdana"/>
      <family val="2"/>
    </font>
    <font>
      <sz val="11"/>
      <color rgb="FFFF0000"/>
      <name val="Verdana"/>
      <family val="2"/>
    </font>
    <font>
      <b/>
      <i/>
      <sz val="10"/>
      <color rgb="FFFF0000"/>
      <name val="Verdana"/>
      <family val="2"/>
    </font>
    <font>
      <b/>
      <i/>
      <sz val="10"/>
      <color theme="0"/>
      <name val="Verdana"/>
      <family val="2"/>
    </font>
    <font>
      <sz val="8"/>
      <color theme="1"/>
      <name val="Verdana"/>
      <family val="2"/>
    </font>
    <font>
      <sz val="8"/>
      <name val="Calibri"/>
      <family val="2"/>
      <scheme val="minor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1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2" fontId="4" fillId="3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0" borderId="1" xfId="0" applyFont="1" applyBorder="1" applyAlignment="1" applyProtection="1">
      <alignment vertical="center"/>
      <protection locked="0"/>
    </xf>
    <xf numFmtId="2" fontId="6" fillId="4" borderId="1" xfId="0" applyNumberFormat="1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 applyProtection="1">
      <alignment vertical="center"/>
      <protection locked="0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1" xfId="0" quotePrefix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2" fontId="8" fillId="6" borderId="8" xfId="0" applyNumberFormat="1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vertical="center"/>
    </xf>
    <xf numFmtId="2" fontId="14" fillId="9" borderId="8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2" fontId="6" fillId="4" borderId="1" xfId="1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/>
      <protection locked="0"/>
    </xf>
    <xf numFmtId="2" fontId="6" fillId="0" borderId="3" xfId="0" applyNumberFormat="1" applyFont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 applyProtection="1">
      <alignment horizontal="center" vertical="center" wrapText="1"/>
      <protection locked="0"/>
    </xf>
    <xf numFmtId="0" fontId="14" fillId="9" borderId="9" xfId="0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 shrinkToFit="1"/>
    </xf>
    <xf numFmtId="0" fontId="4" fillId="7" borderId="4" xfId="0" applyFont="1" applyFill="1" applyBorder="1" applyAlignment="1">
      <alignment horizontal="left" vertical="center" wrapText="1" shrinkToFit="1"/>
    </xf>
    <xf numFmtId="0" fontId="1" fillId="7" borderId="4" xfId="0" applyFont="1" applyFill="1" applyBorder="1" applyAlignment="1">
      <alignment horizontal="center" vertical="center" wrapText="1" shrinkToFit="1"/>
    </xf>
    <xf numFmtId="0" fontId="1" fillId="7" borderId="5" xfId="0" applyFont="1" applyFill="1" applyBorder="1" applyAlignment="1">
      <alignment horizontal="center" vertical="center" wrapText="1" shrinkToFit="1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7" fillId="0" borderId="0" xfId="0" applyFont="1"/>
    <xf numFmtId="0" fontId="4" fillId="0" borderId="4" xfId="0" applyFont="1" applyBorder="1" applyAlignment="1">
      <alignment horizontal="center" vertical="center"/>
    </xf>
    <xf numFmtId="0" fontId="11" fillId="7" borderId="4" xfId="0" quotePrefix="1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22" fillId="3" borderId="3" xfId="0" applyFont="1" applyFill="1" applyBorder="1" applyAlignment="1" applyProtection="1">
      <alignment horizontal="left" vertical="center"/>
      <protection locked="0"/>
    </xf>
    <xf numFmtId="0" fontId="22" fillId="3" borderId="5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24" fillId="0" borderId="0" xfId="0" applyFont="1"/>
  </cellXfs>
  <cellStyles count="2">
    <cellStyle name="Millares" xfId="1" builtinId="3"/>
    <cellStyle name="Normal" xfId="0" builtinId="0"/>
  </cellStyles>
  <dxfs count="5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H101:J103" totalsRowShown="0" headerRowDxfId="1" dataDxfId="0">
  <tableColumns count="3">
    <tableColumn id="1" xr3:uid="{00000000-0010-0000-0000-000001000000}" name="Titulació" dataDxfId="4"/>
    <tableColumn id="2" xr3:uid="{00000000-0010-0000-0000-000002000000}" name="grup / subgrup" dataDxfId="3"/>
    <tableColumn id="3" xr3:uid="{00000000-0010-0000-0000-000003000000}" name="punt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4" tint="-0.249977111117893"/>
  </sheetPr>
  <dimension ref="A1:OS109"/>
  <sheetViews>
    <sheetView tabSelected="1" topLeftCell="A82" zoomScale="85" zoomScaleNormal="85" workbookViewId="0">
      <selection activeCell="D95" sqref="D95"/>
    </sheetView>
  </sheetViews>
  <sheetFormatPr baseColWidth="10" defaultColWidth="11.44140625" defaultRowHeight="14.4" x14ac:dyDescent="0.3"/>
  <cols>
    <col min="1" max="1" width="10.33203125" style="9" customWidth="1"/>
    <col min="2" max="3" width="35.44140625" style="9" customWidth="1"/>
    <col min="4" max="5" width="13.109375" style="1" customWidth="1"/>
    <col min="6" max="11" width="13.109375" style="9" customWidth="1"/>
    <col min="12" max="16384" width="11.44140625" style="9"/>
  </cols>
  <sheetData>
    <row r="1" spans="1:409" ht="22.2" x14ac:dyDescent="0.3">
      <c r="A1" s="53" t="s">
        <v>15</v>
      </c>
      <c r="B1" s="53"/>
      <c r="C1" s="53"/>
      <c r="D1" s="53"/>
      <c r="E1" s="53"/>
      <c r="F1" s="53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</row>
    <row r="3" spans="1:409" ht="15" customHeight="1" x14ac:dyDescent="0.3">
      <c r="A3" s="56" t="s">
        <v>0</v>
      </c>
      <c r="B3" s="57"/>
      <c r="C3" s="57"/>
      <c r="D3" s="57"/>
      <c r="E3" s="57"/>
      <c r="F3" s="76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  <c r="JE3" s="20"/>
      <c r="JF3" s="20"/>
      <c r="JG3" s="20"/>
      <c r="JH3" s="20"/>
      <c r="JI3" s="20"/>
      <c r="JJ3" s="20"/>
      <c r="JK3" s="20"/>
      <c r="JL3" s="20"/>
      <c r="JM3" s="20"/>
      <c r="JN3" s="20"/>
      <c r="JO3" s="20"/>
      <c r="JP3" s="20"/>
      <c r="JQ3" s="20"/>
      <c r="JR3" s="20"/>
      <c r="JS3" s="20"/>
      <c r="JT3" s="20"/>
      <c r="JU3" s="20"/>
      <c r="JV3" s="20"/>
      <c r="JW3" s="20"/>
      <c r="JX3" s="20"/>
      <c r="JY3" s="20"/>
      <c r="JZ3" s="20"/>
      <c r="KA3" s="20"/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KN3" s="20"/>
      <c r="KO3" s="20"/>
      <c r="KP3" s="20"/>
      <c r="KQ3" s="20"/>
      <c r="KR3" s="20"/>
      <c r="KS3" s="20"/>
      <c r="KT3" s="20"/>
      <c r="KU3" s="20"/>
      <c r="KV3" s="20"/>
      <c r="KW3" s="20"/>
      <c r="KX3" s="20"/>
      <c r="KY3" s="20"/>
      <c r="KZ3" s="20"/>
      <c r="LA3" s="20"/>
      <c r="LB3" s="20"/>
      <c r="LC3" s="20"/>
      <c r="LD3" s="20"/>
      <c r="LE3" s="20"/>
      <c r="LF3" s="20"/>
      <c r="LG3" s="20"/>
      <c r="LH3" s="20"/>
      <c r="LI3" s="20"/>
      <c r="LJ3" s="20"/>
      <c r="LK3" s="20"/>
      <c r="LL3" s="20"/>
      <c r="LM3" s="20"/>
      <c r="LN3" s="20"/>
      <c r="LO3" s="20"/>
      <c r="LP3" s="20"/>
      <c r="LQ3" s="20"/>
      <c r="LR3" s="20"/>
      <c r="LS3" s="20"/>
      <c r="LT3" s="20"/>
      <c r="LU3" s="20"/>
      <c r="LV3" s="20"/>
      <c r="LW3" s="20"/>
      <c r="LX3" s="20"/>
      <c r="LY3" s="20"/>
      <c r="LZ3" s="20"/>
      <c r="MA3" s="20"/>
      <c r="MB3" s="20"/>
      <c r="MC3" s="20"/>
      <c r="MD3" s="20"/>
      <c r="ME3" s="20"/>
      <c r="MF3" s="20"/>
      <c r="MG3" s="20"/>
      <c r="MH3" s="20"/>
      <c r="MI3" s="20"/>
      <c r="MJ3" s="20"/>
      <c r="MK3" s="20"/>
      <c r="ML3" s="20"/>
      <c r="MM3" s="20"/>
      <c r="MN3" s="20"/>
      <c r="MO3" s="20"/>
      <c r="MP3" s="20"/>
      <c r="MQ3" s="20"/>
      <c r="MR3" s="20"/>
      <c r="MS3" s="20"/>
      <c r="MT3" s="20"/>
      <c r="MU3" s="20"/>
      <c r="MV3" s="20"/>
      <c r="MW3" s="20"/>
      <c r="MX3" s="20"/>
      <c r="MY3" s="20"/>
      <c r="MZ3" s="20"/>
      <c r="NA3" s="20"/>
      <c r="NB3" s="20"/>
      <c r="NC3" s="20"/>
      <c r="ND3" s="20"/>
      <c r="NE3" s="20"/>
      <c r="NF3" s="20"/>
      <c r="NG3" s="20"/>
      <c r="NH3" s="20"/>
      <c r="NI3" s="20"/>
      <c r="NJ3" s="20"/>
      <c r="NK3" s="20"/>
      <c r="NL3" s="20"/>
      <c r="NM3" s="20"/>
      <c r="NN3" s="20"/>
      <c r="NO3" s="20"/>
      <c r="NP3" s="20"/>
      <c r="NQ3" s="20"/>
      <c r="NR3" s="20"/>
      <c r="NS3" s="20"/>
      <c r="NT3" s="20"/>
      <c r="NU3" s="20"/>
      <c r="NV3" s="20"/>
      <c r="NW3" s="20"/>
      <c r="NX3" s="20"/>
      <c r="NY3" s="20"/>
      <c r="NZ3" s="20"/>
      <c r="OA3" s="20"/>
      <c r="OB3" s="20"/>
      <c r="OC3" s="20"/>
      <c r="OD3" s="20"/>
      <c r="OE3" s="20"/>
      <c r="OF3" s="20"/>
      <c r="OG3" s="20"/>
      <c r="OH3" s="20"/>
      <c r="OI3" s="20"/>
      <c r="OJ3" s="20"/>
      <c r="OK3" s="20"/>
      <c r="OL3" s="20"/>
      <c r="OM3" s="20"/>
      <c r="ON3" s="20"/>
      <c r="OO3" s="20"/>
      <c r="OP3" s="20"/>
      <c r="OQ3" s="20"/>
      <c r="OR3" s="20"/>
      <c r="OS3" s="20"/>
    </row>
    <row r="4" spans="1:409" ht="20.100000000000001" customHeight="1" x14ac:dyDescent="0.3">
      <c r="A4" s="77" t="s">
        <v>25</v>
      </c>
      <c r="B4" s="78"/>
      <c r="C4" s="78"/>
      <c r="D4" s="78"/>
      <c r="E4" s="78"/>
      <c r="F4" s="79"/>
    </row>
    <row r="6" spans="1:409" s="30" customFormat="1" ht="15" customHeight="1" x14ac:dyDescent="0.3">
      <c r="A6" s="56" t="s">
        <v>21</v>
      </c>
      <c r="B6" s="57"/>
      <c r="C6" s="57"/>
      <c r="D6" s="42"/>
      <c r="E6" s="57" t="s">
        <v>1</v>
      </c>
      <c r="F6" s="76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</row>
    <row r="7" spans="1:409" ht="20.100000000000001" customHeight="1" x14ac:dyDescent="0.3">
      <c r="A7" s="58"/>
      <c r="B7" s="59"/>
      <c r="C7" s="59"/>
      <c r="D7" s="60"/>
      <c r="E7" s="71"/>
      <c r="F7" s="72"/>
    </row>
    <row r="8" spans="1:409" ht="15" customHeight="1" x14ac:dyDescent="0.3">
      <c r="A8" s="80" t="s">
        <v>2</v>
      </c>
      <c r="B8" s="80"/>
      <c r="C8" s="80"/>
      <c r="D8" s="80"/>
      <c r="E8" s="80"/>
      <c r="F8" s="80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</row>
    <row r="9" spans="1:409" ht="24.9" customHeight="1" x14ac:dyDescent="0.3">
      <c r="A9" s="22"/>
      <c r="B9" s="6"/>
      <c r="C9" s="6"/>
      <c r="D9" s="6"/>
      <c r="E9" s="7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</row>
    <row r="10" spans="1:409" ht="30.75" customHeight="1" x14ac:dyDescent="0.3">
      <c r="A10" s="64" t="s">
        <v>29</v>
      </c>
      <c r="B10" s="65"/>
      <c r="C10" s="65"/>
      <c r="D10" s="65"/>
      <c r="E10" s="65"/>
      <c r="F10" s="6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</row>
    <row r="11" spans="1:409" customFormat="1" ht="15" customHeight="1" x14ac:dyDescent="0.3"/>
    <row r="12" spans="1:409" ht="15" customHeight="1" x14ac:dyDescent="0.3">
      <c r="A12" s="81" t="s">
        <v>26</v>
      </c>
      <c r="B12" s="82"/>
      <c r="C12" s="82"/>
      <c r="D12" s="83" t="s">
        <v>24</v>
      </c>
      <c r="E12" s="83"/>
      <c r="F12" s="84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</row>
    <row r="13" spans="1:409" ht="22.8" x14ac:dyDescent="0.3">
      <c r="A13" s="34" t="s">
        <v>3</v>
      </c>
      <c r="B13" s="34" t="s">
        <v>4</v>
      </c>
      <c r="C13" s="34" t="s">
        <v>5</v>
      </c>
      <c r="D13" s="34" t="s">
        <v>6</v>
      </c>
      <c r="E13" s="34" t="s">
        <v>7</v>
      </c>
      <c r="F13" s="34" t="s">
        <v>12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</row>
    <row r="14" spans="1:409" x14ac:dyDescent="0.3">
      <c r="A14" s="12">
        <v>1</v>
      </c>
      <c r="B14" s="23"/>
      <c r="C14" s="26"/>
      <c r="D14" s="4"/>
      <c r="E14" s="5"/>
      <c r="F14" s="24">
        <f>ROUND((E14-D14)/30,2)*0.2</f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</row>
    <row r="15" spans="1:409" x14ac:dyDescent="0.3">
      <c r="A15" s="12">
        <v>2</v>
      </c>
      <c r="B15" s="23"/>
      <c r="C15" s="23"/>
      <c r="D15" s="4"/>
      <c r="E15" s="5"/>
      <c r="F15" s="24">
        <f t="shared" ref="F15:F33" si="0">ROUND((E15-D15)/30,2)*0.2</f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</row>
    <row r="16" spans="1:409" x14ac:dyDescent="0.3">
      <c r="A16" s="12">
        <v>3</v>
      </c>
      <c r="B16" s="23"/>
      <c r="C16" s="23"/>
      <c r="D16" s="4"/>
      <c r="E16" s="5"/>
      <c r="F16" s="24">
        <f t="shared" si="0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</row>
    <row r="17" spans="1:409" x14ac:dyDescent="0.3">
      <c r="A17" s="12">
        <v>4</v>
      </c>
      <c r="B17" s="23"/>
      <c r="C17" s="23"/>
      <c r="D17" s="4"/>
      <c r="E17" s="5"/>
      <c r="F17" s="24">
        <f t="shared" si="0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</row>
    <row r="18" spans="1:409" x14ac:dyDescent="0.3">
      <c r="A18" s="12">
        <v>5</v>
      </c>
      <c r="B18" s="23"/>
      <c r="C18" s="23"/>
      <c r="D18" s="4"/>
      <c r="E18" s="5"/>
      <c r="F18" s="24">
        <f t="shared" si="0"/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</row>
    <row r="19" spans="1:409" x14ac:dyDescent="0.3">
      <c r="A19" s="12">
        <v>6</v>
      </c>
      <c r="B19" s="23"/>
      <c r="C19" s="23"/>
      <c r="D19" s="4"/>
      <c r="E19" s="5"/>
      <c r="F19" s="24">
        <f t="shared" si="0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</row>
    <row r="20" spans="1:409" x14ac:dyDescent="0.3">
      <c r="A20" s="12">
        <v>7</v>
      </c>
      <c r="B20" s="23"/>
      <c r="C20" s="23"/>
      <c r="D20" s="4"/>
      <c r="E20" s="5"/>
      <c r="F20" s="24">
        <f t="shared" si="0"/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</row>
    <row r="21" spans="1:409" x14ac:dyDescent="0.3">
      <c r="A21" s="12">
        <v>8</v>
      </c>
      <c r="B21" s="23"/>
      <c r="C21" s="23"/>
      <c r="D21" s="4"/>
      <c r="E21" s="5"/>
      <c r="F21" s="24">
        <f t="shared" si="0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</row>
    <row r="22" spans="1:409" x14ac:dyDescent="0.3">
      <c r="A22" s="12">
        <v>9</v>
      </c>
      <c r="B22" s="23"/>
      <c r="C22" s="23"/>
      <c r="D22" s="4"/>
      <c r="E22" s="5"/>
      <c r="F22" s="24">
        <f t="shared" si="0"/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</row>
    <row r="23" spans="1:409" x14ac:dyDescent="0.3">
      <c r="A23" s="12">
        <v>10</v>
      </c>
      <c r="B23" s="23"/>
      <c r="C23" s="23"/>
      <c r="D23" s="4"/>
      <c r="E23" s="5"/>
      <c r="F23" s="24">
        <f t="shared" si="0"/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</row>
    <row r="24" spans="1:409" x14ac:dyDescent="0.3">
      <c r="A24" s="12">
        <v>11</v>
      </c>
      <c r="B24" s="23"/>
      <c r="C24" s="26"/>
      <c r="D24" s="4"/>
      <c r="E24" s="5"/>
      <c r="F24" s="24">
        <f t="shared" si="0"/>
        <v>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</row>
    <row r="25" spans="1:409" x14ac:dyDescent="0.3">
      <c r="A25" s="12">
        <v>12</v>
      </c>
      <c r="B25" s="23"/>
      <c r="C25" s="23"/>
      <c r="D25" s="4"/>
      <c r="E25" s="5"/>
      <c r="F25" s="24">
        <f t="shared" si="0"/>
        <v>0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</row>
    <row r="26" spans="1:409" x14ac:dyDescent="0.3">
      <c r="A26" s="12">
        <v>13</v>
      </c>
      <c r="B26" s="23"/>
      <c r="C26" s="23"/>
      <c r="D26" s="4"/>
      <c r="E26" s="5"/>
      <c r="F26" s="24">
        <f t="shared" si="0"/>
        <v>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</row>
    <row r="27" spans="1:409" x14ac:dyDescent="0.3">
      <c r="A27" s="12">
        <v>14</v>
      </c>
      <c r="B27" s="23"/>
      <c r="C27" s="23"/>
      <c r="D27" s="4"/>
      <c r="E27" s="5"/>
      <c r="F27" s="24">
        <f t="shared" si="0"/>
        <v>0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</row>
    <row r="28" spans="1:409" x14ac:dyDescent="0.3">
      <c r="A28" s="12">
        <v>15</v>
      </c>
      <c r="B28" s="23"/>
      <c r="C28" s="23"/>
      <c r="D28" s="4"/>
      <c r="E28" s="5"/>
      <c r="F28" s="24">
        <f t="shared" si="0"/>
        <v>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</row>
    <row r="29" spans="1:409" x14ac:dyDescent="0.3">
      <c r="A29" s="12">
        <v>16</v>
      </c>
      <c r="B29" s="23"/>
      <c r="C29" s="23"/>
      <c r="D29" s="4"/>
      <c r="E29" s="5"/>
      <c r="F29" s="24">
        <f t="shared" si="0"/>
        <v>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</row>
    <row r="30" spans="1:409" x14ac:dyDescent="0.3">
      <c r="A30" s="12">
        <v>17</v>
      </c>
      <c r="B30" s="23"/>
      <c r="C30" s="23"/>
      <c r="D30" s="4"/>
      <c r="E30" s="5"/>
      <c r="F30" s="24">
        <f t="shared" si="0"/>
        <v>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</row>
    <row r="31" spans="1:409" x14ac:dyDescent="0.3">
      <c r="A31" s="12">
        <v>18</v>
      </c>
      <c r="B31" s="23"/>
      <c r="C31" s="23"/>
      <c r="D31" s="4"/>
      <c r="E31" s="5"/>
      <c r="F31" s="24">
        <f t="shared" si="0"/>
        <v>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</row>
    <row r="32" spans="1:409" x14ac:dyDescent="0.3">
      <c r="A32" s="12">
        <v>19</v>
      </c>
      <c r="B32" s="23"/>
      <c r="C32" s="23"/>
      <c r="D32" s="4"/>
      <c r="E32" s="5"/>
      <c r="F32" s="24">
        <f t="shared" si="0"/>
        <v>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</row>
    <row r="33" spans="1:409" ht="15" thickBot="1" x14ac:dyDescent="0.35">
      <c r="A33" s="12">
        <v>20</v>
      </c>
      <c r="B33" s="23"/>
      <c r="C33" s="23"/>
      <c r="D33" s="4"/>
      <c r="E33" s="5"/>
      <c r="F33" s="24">
        <f t="shared" si="0"/>
        <v>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</row>
    <row r="34" spans="1:409" ht="15" thickBot="1" x14ac:dyDescent="0.35">
      <c r="A34" s="15"/>
      <c r="B34" s="16"/>
      <c r="C34" s="16"/>
      <c r="D34" s="54" t="s">
        <v>11</v>
      </c>
      <c r="E34" s="55"/>
      <c r="F34" s="25">
        <f>SUM(F14:F23)</f>
        <v>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</row>
    <row r="35" spans="1:409" ht="24.9" customHeight="1" x14ac:dyDescent="0.3">
      <c r="A35" s="8"/>
      <c r="B35" s="21"/>
      <c r="C35" s="21"/>
      <c r="D35" s="2"/>
      <c r="E35" s="2"/>
      <c r="F35" s="21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</row>
    <row r="36" spans="1:409" x14ac:dyDescent="0.3">
      <c r="A36" s="81" t="s">
        <v>27</v>
      </c>
      <c r="B36" s="82"/>
      <c r="C36" s="82"/>
      <c r="D36" s="83" t="s">
        <v>22</v>
      </c>
      <c r="E36" s="83"/>
      <c r="F36" s="84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</row>
    <row r="37" spans="1:409" ht="22.8" x14ac:dyDescent="0.3">
      <c r="A37" s="34" t="s">
        <v>3</v>
      </c>
      <c r="B37" s="34" t="s">
        <v>4</v>
      </c>
      <c r="C37" s="34" t="s">
        <v>5</v>
      </c>
      <c r="D37" s="34" t="s">
        <v>6</v>
      </c>
      <c r="E37" s="34" t="s">
        <v>7</v>
      </c>
      <c r="F37" s="34" t="s">
        <v>12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</row>
    <row r="38" spans="1:409" x14ac:dyDescent="0.3">
      <c r="A38" s="12">
        <v>1</v>
      </c>
      <c r="B38" s="23"/>
      <c r="C38" s="26"/>
      <c r="D38" s="4"/>
      <c r="E38" s="5"/>
      <c r="F38" s="24">
        <f>ROUND((E38-D38)/30,2)*0.1</f>
        <v>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</row>
    <row r="39" spans="1:409" x14ac:dyDescent="0.3">
      <c r="A39" s="12">
        <v>2</v>
      </c>
      <c r="B39" s="23"/>
      <c r="C39" s="23"/>
      <c r="D39" s="4"/>
      <c r="E39" s="5"/>
      <c r="F39" s="24">
        <f t="shared" ref="F39:F47" si="1">ROUND((E39-D39)/30,2)*0.1</f>
        <v>0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</row>
    <row r="40" spans="1:409" x14ac:dyDescent="0.3">
      <c r="A40" s="12">
        <v>3</v>
      </c>
      <c r="B40" s="23"/>
      <c r="C40" s="23"/>
      <c r="D40" s="4"/>
      <c r="E40" s="5"/>
      <c r="F40" s="24">
        <f t="shared" si="1"/>
        <v>0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</row>
    <row r="41" spans="1:409" x14ac:dyDescent="0.3">
      <c r="A41" s="12">
        <v>4</v>
      </c>
      <c r="B41" s="23"/>
      <c r="C41" s="23"/>
      <c r="D41" s="4"/>
      <c r="E41" s="5"/>
      <c r="F41" s="24">
        <f t="shared" si="1"/>
        <v>0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</row>
    <row r="42" spans="1:409" x14ac:dyDescent="0.3">
      <c r="A42" s="12">
        <v>5</v>
      </c>
      <c r="B42" s="23"/>
      <c r="C42" s="23"/>
      <c r="D42" s="4"/>
      <c r="E42" s="5"/>
      <c r="F42" s="24">
        <f t="shared" si="1"/>
        <v>0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</row>
    <row r="43" spans="1:409" x14ac:dyDescent="0.3">
      <c r="A43" s="12">
        <v>6</v>
      </c>
      <c r="B43" s="23"/>
      <c r="C43" s="23"/>
      <c r="D43" s="4"/>
      <c r="E43" s="5"/>
      <c r="F43" s="24">
        <f t="shared" si="1"/>
        <v>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</row>
    <row r="44" spans="1:409" x14ac:dyDescent="0.3">
      <c r="A44" s="12">
        <v>7</v>
      </c>
      <c r="B44" s="23"/>
      <c r="C44" s="23"/>
      <c r="D44" s="4"/>
      <c r="E44" s="5"/>
      <c r="F44" s="24">
        <f t="shared" si="1"/>
        <v>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</row>
    <row r="45" spans="1:409" x14ac:dyDescent="0.3">
      <c r="A45" s="12">
        <v>8</v>
      </c>
      <c r="B45" s="23"/>
      <c r="C45" s="23"/>
      <c r="D45" s="4"/>
      <c r="E45" s="5"/>
      <c r="F45" s="24">
        <f t="shared" si="1"/>
        <v>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</row>
    <row r="46" spans="1:409" x14ac:dyDescent="0.3">
      <c r="A46" s="12">
        <v>9</v>
      </c>
      <c r="B46" s="23"/>
      <c r="C46" s="23"/>
      <c r="D46" s="4"/>
      <c r="E46" s="5"/>
      <c r="F46" s="24">
        <f t="shared" si="1"/>
        <v>0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</row>
    <row r="47" spans="1:409" x14ac:dyDescent="0.3">
      <c r="A47" s="12">
        <v>10</v>
      </c>
      <c r="B47" s="23"/>
      <c r="C47" s="23"/>
      <c r="D47" s="4"/>
      <c r="E47" s="5"/>
      <c r="F47" s="24">
        <f t="shared" si="1"/>
        <v>0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</row>
    <row r="48" spans="1:409" x14ac:dyDescent="0.3">
      <c r="A48" s="12">
        <v>11</v>
      </c>
      <c r="B48" s="23"/>
      <c r="C48" s="26"/>
      <c r="D48" s="4"/>
      <c r="E48" s="5"/>
      <c r="F48" s="24">
        <f>ROUND((E48-D48)/30,2)*0.1</f>
        <v>0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</row>
    <row r="49" spans="1:409" x14ac:dyDescent="0.3">
      <c r="A49" s="12">
        <v>12</v>
      </c>
      <c r="B49" s="23"/>
      <c r="C49" s="23"/>
      <c r="D49" s="4"/>
      <c r="E49" s="5"/>
      <c r="F49" s="24">
        <f t="shared" ref="F49:F57" si="2">ROUND((E49-D49)/30,2)*0.1</f>
        <v>0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</row>
    <row r="50" spans="1:409" x14ac:dyDescent="0.3">
      <c r="A50" s="12">
        <v>13</v>
      </c>
      <c r="B50" s="23"/>
      <c r="C50" s="23"/>
      <c r="D50" s="4"/>
      <c r="E50" s="5"/>
      <c r="F50" s="24">
        <f t="shared" si="2"/>
        <v>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</row>
    <row r="51" spans="1:409" x14ac:dyDescent="0.3">
      <c r="A51" s="12">
        <v>14</v>
      </c>
      <c r="B51" s="23"/>
      <c r="C51" s="23"/>
      <c r="D51" s="4"/>
      <c r="E51" s="5"/>
      <c r="F51" s="24">
        <f t="shared" si="2"/>
        <v>0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</row>
    <row r="52" spans="1:409" x14ac:dyDescent="0.3">
      <c r="A52" s="12">
        <v>15</v>
      </c>
      <c r="B52" s="23"/>
      <c r="C52" s="23"/>
      <c r="D52" s="4"/>
      <c r="E52" s="5"/>
      <c r="F52" s="24">
        <f t="shared" si="2"/>
        <v>0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</row>
    <row r="53" spans="1:409" x14ac:dyDescent="0.3">
      <c r="A53" s="12">
        <v>16</v>
      </c>
      <c r="B53" s="23"/>
      <c r="C53" s="23"/>
      <c r="D53" s="4"/>
      <c r="E53" s="5"/>
      <c r="F53" s="24">
        <f t="shared" si="2"/>
        <v>0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</row>
    <row r="54" spans="1:409" x14ac:dyDescent="0.3">
      <c r="A54" s="12">
        <v>17</v>
      </c>
      <c r="B54" s="23"/>
      <c r="C54" s="23"/>
      <c r="D54" s="4"/>
      <c r="E54" s="5"/>
      <c r="F54" s="24">
        <f t="shared" si="2"/>
        <v>0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/>
      <c r="KO54" s="8"/>
      <c r="KP54" s="8"/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  <c r="LC54" s="8"/>
      <c r="LD54" s="8"/>
      <c r="LE54" s="8"/>
      <c r="LF54" s="8"/>
      <c r="LG54" s="8"/>
      <c r="LH54" s="8"/>
      <c r="LI54" s="8"/>
      <c r="LJ54" s="8"/>
      <c r="LK54" s="8"/>
      <c r="LL54" s="8"/>
      <c r="LM54" s="8"/>
      <c r="LN54" s="8"/>
      <c r="LO54" s="8"/>
      <c r="LP54" s="8"/>
      <c r="LQ54" s="8"/>
      <c r="LR54" s="8"/>
      <c r="LS54" s="8"/>
      <c r="LT54" s="8"/>
      <c r="LU54" s="8"/>
      <c r="LV54" s="8"/>
      <c r="LW54" s="8"/>
      <c r="LX54" s="8"/>
      <c r="LY54" s="8"/>
      <c r="LZ54" s="8"/>
      <c r="MA54" s="8"/>
      <c r="MB54" s="8"/>
      <c r="MC54" s="8"/>
      <c r="MD54" s="8"/>
      <c r="ME54" s="8"/>
      <c r="MF54" s="8"/>
      <c r="MG54" s="8"/>
      <c r="MH54" s="8"/>
      <c r="MI54" s="8"/>
      <c r="MJ54" s="8"/>
      <c r="MK54" s="8"/>
      <c r="ML54" s="8"/>
      <c r="MM54" s="8"/>
      <c r="MN54" s="8"/>
      <c r="MO54" s="8"/>
      <c r="MP54" s="8"/>
      <c r="MQ54" s="8"/>
      <c r="MR54" s="8"/>
      <c r="MS54" s="8"/>
      <c r="MT54" s="8"/>
      <c r="MU54" s="8"/>
      <c r="MV54" s="8"/>
      <c r="MW54" s="8"/>
      <c r="MX54" s="8"/>
      <c r="MY54" s="8"/>
      <c r="MZ54" s="8"/>
      <c r="NA54" s="8"/>
      <c r="NB54" s="8"/>
      <c r="NC54" s="8"/>
      <c r="ND54" s="8"/>
      <c r="NE54" s="8"/>
      <c r="NF54" s="8"/>
      <c r="NG54" s="8"/>
      <c r="NH54" s="8"/>
      <c r="NI54" s="8"/>
      <c r="NJ54" s="8"/>
      <c r="NK54" s="8"/>
      <c r="NL54" s="8"/>
      <c r="NM54" s="8"/>
      <c r="NN54" s="8"/>
      <c r="NO54" s="8"/>
      <c r="NP54" s="8"/>
      <c r="NQ54" s="8"/>
      <c r="NR54" s="8"/>
      <c r="NS54" s="8"/>
      <c r="NT54" s="8"/>
      <c r="NU54" s="8"/>
      <c r="NV54" s="8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  <c r="ON54" s="8"/>
      <c r="OO54" s="8"/>
      <c r="OP54" s="8"/>
      <c r="OQ54" s="8"/>
      <c r="OR54" s="8"/>
      <c r="OS54" s="8"/>
    </row>
    <row r="55" spans="1:409" x14ac:dyDescent="0.3">
      <c r="A55" s="12">
        <v>18</v>
      </c>
      <c r="B55" s="23"/>
      <c r="C55" s="23"/>
      <c r="D55" s="4"/>
      <c r="E55" s="5"/>
      <c r="F55" s="24">
        <f t="shared" si="2"/>
        <v>0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/>
      <c r="IY55" s="8"/>
      <c r="IZ55" s="8"/>
      <c r="JA55" s="8"/>
      <c r="JB55" s="8"/>
      <c r="JC55" s="8"/>
      <c r="JD55" s="8"/>
      <c r="JE55" s="8"/>
      <c r="JF55" s="8"/>
      <c r="JG55" s="8"/>
      <c r="JH55" s="8"/>
      <c r="JI55" s="8"/>
      <c r="JJ55" s="8"/>
      <c r="JK55" s="8"/>
      <c r="JL55" s="8"/>
      <c r="JM55" s="8"/>
      <c r="JN55" s="8"/>
      <c r="JO55" s="8"/>
      <c r="JP55" s="8"/>
      <c r="JQ55" s="8"/>
      <c r="JR55" s="8"/>
      <c r="JS55" s="8"/>
      <c r="JT55" s="8"/>
      <c r="JU55" s="8"/>
      <c r="JV55" s="8"/>
      <c r="JW55" s="8"/>
      <c r="JX55" s="8"/>
      <c r="JY55" s="8"/>
      <c r="JZ55" s="8"/>
      <c r="KA55" s="8"/>
      <c r="KB55" s="8"/>
      <c r="KC55" s="8"/>
      <c r="KD55" s="8"/>
      <c r="KE55" s="8"/>
      <c r="KF55" s="8"/>
      <c r="KG55" s="8"/>
      <c r="KH55" s="8"/>
      <c r="KI55" s="8"/>
      <c r="KJ55" s="8"/>
      <c r="KK55" s="8"/>
      <c r="KL55" s="8"/>
      <c r="KM55" s="8"/>
      <c r="KN55" s="8"/>
      <c r="KO55" s="8"/>
      <c r="KP55" s="8"/>
      <c r="KQ55" s="8"/>
      <c r="KR55" s="8"/>
      <c r="KS55" s="8"/>
      <c r="KT55" s="8"/>
      <c r="KU55" s="8"/>
      <c r="KV55" s="8"/>
      <c r="KW55" s="8"/>
      <c r="KX55" s="8"/>
      <c r="KY55" s="8"/>
      <c r="KZ55" s="8"/>
      <c r="LA55" s="8"/>
      <c r="LB55" s="8"/>
      <c r="LC55" s="8"/>
      <c r="LD55" s="8"/>
      <c r="LE55" s="8"/>
      <c r="LF55" s="8"/>
      <c r="LG55" s="8"/>
      <c r="LH55" s="8"/>
      <c r="LI55" s="8"/>
      <c r="LJ55" s="8"/>
      <c r="LK55" s="8"/>
      <c r="LL55" s="8"/>
      <c r="LM55" s="8"/>
      <c r="LN55" s="8"/>
      <c r="LO55" s="8"/>
      <c r="LP55" s="8"/>
      <c r="LQ55" s="8"/>
      <c r="LR55" s="8"/>
      <c r="LS55" s="8"/>
      <c r="LT55" s="8"/>
      <c r="LU55" s="8"/>
      <c r="LV55" s="8"/>
      <c r="LW55" s="8"/>
      <c r="LX55" s="8"/>
      <c r="LY55" s="8"/>
      <c r="LZ55" s="8"/>
      <c r="MA55" s="8"/>
      <c r="MB55" s="8"/>
      <c r="MC55" s="8"/>
      <c r="MD55" s="8"/>
      <c r="ME55" s="8"/>
      <c r="MF55" s="8"/>
      <c r="MG55" s="8"/>
      <c r="MH55" s="8"/>
      <c r="MI55" s="8"/>
      <c r="MJ55" s="8"/>
      <c r="MK55" s="8"/>
      <c r="ML55" s="8"/>
      <c r="MM55" s="8"/>
      <c r="MN55" s="8"/>
      <c r="MO55" s="8"/>
      <c r="MP55" s="8"/>
      <c r="MQ55" s="8"/>
      <c r="MR55" s="8"/>
      <c r="MS55" s="8"/>
      <c r="MT55" s="8"/>
      <c r="MU55" s="8"/>
      <c r="MV55" s="8"/>
      <c r="MW55" s="8"/>
      <c r="MX55" s="8"/>
      <c r="MY55" s="8"/>
      <c r="MZ55" s="8"/>
      <c r="NA55" s="8"/>
      <c r="NB55" s="8"/>
      <c r="NC55" s="8"/>
      <c r="ND55" s="8"/>
      <c r="NE55" s="8"/>
      <c r="NF55" s="8"/>
      <c r="NG55" s="8"/>
      <c r="NH55" s="8"/>
      <c r="NI55" s="8"/>
      <c r="NJ55" s="8"/>
      <c r="NK55" s="8"/>
      <c r="NL55" s="8"/>
      <c r="NM55" s="8"/>
      <c r="NN55" s="8"/>
      <c r="NO55" s="8"/>
      <c r="NP55" s="8"/>
      <c r="NQ55" s="8"/>
      <c r="NR55" s="8"/>
      <c r="NS55" s="8"/>
      <c r="NT55" s="8"/>
      <c r="NU55" s="8"/>
      <c r="NV55" s="8"/>
      <c r="NW55" s="8"/>
      <c r="NX55" s="8"/>
      <c r="NY55" s="8"/>
      <c r="NZ55" s="8"/>
      <c r="OA55" s="8"/>
      <c r="OB55" s="8"/>
      <c r="OC55" s="8"/>
      <c r="OD55" s="8"/>
      <c r="OE55" s="8"/>
      <c r="OF55" s="8"/>
      <c r="OG55" s="8"/>
      <c r="OH55" s="8"/>
      <c r="OI55" s="8"/>
      <c r="OJ55" s="8"/>
      <c r="OK55" s="8"/>
      <c r="OL55" s="8"/>
      <c r="OM55" s="8"/>
      <c r="ON55" s="8"/>
      <c r="OO55" s="8"/>
      <c r="OP55" s="8"/>
      <c r="OQ55" s="8"/>
      <c r="OR55" s="8"/>
      <c r="OS55" s="8"/>
    </row>
    <row r="56" spans="1:409" x14ac:dyDescent="0.3">
      <c r="A56" s="12">
        <v>19</v>
      </c>
      <c r="B56" s="23"/>
      <c r="C56" s="23"/>
      <c r="D56" s="4"/>
      <c r="E56" s="5"/>
      <c r="F56" s="24">
        <f t="shared" si="2"/>
        <v>0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/>
      <c r="IY56" s="8"/>
      <c r="IZ56" s="8"/>
      <c r="JA56" s="8"/>
      <c r="JB56" s="8"/>
      <c r="JC56" s="8"/>
      <c r="JD56" s="8"/>
      <c r="JE56" s="8"/>
      <c r="JF56" s="8"/>
      <c r="JG56" s="8"/>
      <c r="JH56" s="8"/>
      <c r="JI56" s="8"/>
      <c r="JJ56" s="8"/>
      <c r="JK56" s="8"/>
      <c r="JL56" s="8"/>
      <c r="JM56" s="8"/>
      <c r="JN56" s="8"/>
      <c r="JO56" s="8"/>
      <c r="JP56" s="8"/>
      <c r="JQ56" s="8"/>
      <c r="JR56" s="8"/>
      <c r="JS56" s="8"/>
      <c r="JT56" s="8"/>
      <c r="JU56" s="8"/>
      <c r="JV56" s="8"/>
      <c r="JW56" s="8"/>
      <c r="JX56" s="8"/>
      <c r="JY56" s="8"/>
      <c r="JZ56" s="8"/>
      <c r="KA56" s="8"/>
      <c r="KB56" s="8"/>
      <c r="KC56" s="8"/>
      <c r="KD56" s="8"/>
      <c r="KE56" s="8"/>
      <c r="KF56" s="8"/>
      <c r="KG56" s="8"/>
      <c r="KH56" s="8"/>
      <c r="KI56" s="8"/>
      <c r="KJ56" s="8"/>
      <c r="KK56" s="8"/>
      <c r="KL56" s="8"/>
      <c r="KM56" s="8"/>
      <c r="KN56" s="8"/>
      <c r="KO56" s="8"/>
      <c r="KP56" s="8"/>
      <c r="KQ56" s="8"/>
      <c r="KR56" s="8"/>
      <c r="KS56" s="8"/>
      <c r="KT56" s="8"/>
      <c r="KU56" s="8"/>
      <c r="KV56" s="8"/>
      <c r="KW56" s="8"/>
      <c r="KX56" s="8"/>
      <c r="KY56" s="8"/>
      <c r="KZ56" s="8"/>
      <c r="LA56" s="8"/>
      <c r="LB56" s="8"/>
      <c r="LC56" s="8"/>
      <c r="LD56" s="8"/>
      <c r="LE56" s="8"/>
      <c r="LF56" s="8"/>
      <c r="LG56" s="8"/>
      <c r="LH56" s="8"/>
      <c r="LI56" s="8"/>
      <c r="LJ56" s="8"/>
      <c r="LK56" s="8"/>
      <c r="LL56" s="8"/>
      <c r="LM56" s="8"/>
      <c r="LN56" s="8"/>
      <c r="LO56" s="8"/>
      <c r="LP56" s="8"/>
      <c r="LQ56" s="8"/>
      <c r="LR56" s="8"/>
      <c r="LS56" s="8"/>
      <c r="LT56" s="8"/>
      <c r="LU56" s="8"/>
      <c r="LV56" s="8"/>
      <c r="LW56" s="8"/>
      <c r="LX56" s="8"/>
      <c r="LY56" s="8"/>
      <c r="LZ56" s="8"/>
      <c r="MA56" s="8"/>
      <c r="MB56" s="8"/>
      <c r="MC56" s="8"/>
      <c r="MD56" s="8"/>
      <c r="ME56" s="8"/>
      <c r="MF56" s="8"/>
      <c r="MG56" s="8"/>
      <c r="MH56" s="8"/>
      <c r="MI56" s="8"/>
      <c r="MJ56" s="8"/>
      <c r="MK56" s="8"/>
      <c r="ML56" s="8"/>
      <c r="MM56" s="8"/>
      <c r="MN56" s="8"/>
      <c r="MO56" s="8"/>
      <c r="MP56" s="8"/>
      <c r="MQ56" s="8"/>
      <c r="MR56" s="8"/>
      <c r="MS56" s="8"/>
      <c r="MT56" s="8"/>
      <c r="MU56" s="8"/>
      <c r="MV56" s="8"/>
      <c r="MW56" s="8"/>
      <c r="MX56" s="8"/>
      <c r="MY56" s="8"/>
      <c r="MZ56" s="8"/>
      <c r="NA56" s="8"/>
      <c r="NB56" s="8"/>
      <c r="NC56" s="8"/>
      <c r="ND56" s="8"/>
      <c r="NE56" s="8"/>
      <c r="NF56" s="8"/>
      <c r="NG56" s="8"/>
      <c r="NH56" s="8"/>
      <c r="NI56" s="8"/>
      <c r="NJ56" s="8"/>
      <c r="NK56" s="8"/>
      <c r="NL56" s="8"/>
      <c r="NM56" s="8"/>
      <c r="NN56" s="8"/>
      <c r="NO56" s="8"/>
      <c r="NP56" s="8"/>
      <c r="NQ56" s="8"/>
      <c r="NR56" s="8"/>
      <c r="NS56" s="8"/>
      <c r="NT56" s="8"/>
      <c r="NU56" s="8"/>
      <c r="NV56" s="8"/>
      <c r="NW56" s="8"/>
      <c r="NX56" s="8"/>
      <c r="NY56" s="8"/>
      <c r="NZ56" s="8"/>
      <c r="OA56" s="8"/>
      <c r="OB56" s="8"/>
      <c r="OC56" s="8"/>
      <c r="OD56" s="8"/>
      <c r="OE56" s="8"/>
      <c r="OF56" s="8"/>
      <c r="OG56" s="8"/>
      <c r="OH56" s="8"/>
      <c r="OI56" s="8"/>
      <c r="OJ56" s="8"/>
      <c r="OK56" s="8"/>
      <c r="OL56" s="8"/>
      <c r="OM56" s="8"/>
      <c r="ON56" s="8"/>
      <c r="OO56" s="8"/>
      <c r="OP56" s="8"/>
      <c r="OQ56" s="8"/>
      <c r="OR56" s="8"/>
      <c r="OS56" s="8"/>
    </row>
    <row r="57" spans="1:409" ht="15" thickBot="1" x14ac:dyDescent="0.35">
      <c r="A57" s="12">
        <v>20</v>
      </c>
      <c r="B57" s="23"/>
      <c r="C57" s="23"/>
      <c r="D57" s="4"/>
      <c r="E57" s="5"/>
      <c r="F57" s="24">
        <f t="shared" si="2"/>
        <v>0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/>
      <c r="IY57" s="8"/>
      <c r="IZ57" s="8"/>
      <c r="JA57" s="8"/>
      <c r="JB57" s="8"/>
      <c r="JC57" s="8"/>
      <c r="JD57" s="8"/>
      <c r="JE57" s="8"/>
      <c r="JF57" s="8"/>
      <c r="JG57" s="8"/>
      <c r="JH57" s="8"/>
      <c r="JI57" s="8"/>
      <c r="JJ57" s="8"/>
      <c r="JK57" s="8"/>
      <c r="JL57" s="8"/>
      <c r="JM57" s="8"/>
      <c r="JN57" s="8"/>
      <c r="JO57" s="8"/>
      <c r="JP57" s="8"/>
      <c r="JQ57" s="8"/>
      <c r="JR57" s="8"/>
      <c r="JS57" s="8"/>
      <c r="JT57" s="8"/>
      <c r="JU57" s="8"/>
      <c r="JV57" s="8"/>
      <c r="JW57" s="8"/>
      <c r="JX57" s="8"/>
      <c r="JY57" s="8"/>
      <c r="JZ57" s="8"/>
      <c r="KA57" s="8"/>
      <c r="KB57" s="8"/>
      <c r="KC57" s="8"/>
      <c r="KD57" s="8"/>
      <c r="KE57" s="8"/>
      <c r="KF57" s="8"/>
      <c r="KG57" s="8"/>
      <c r="KH57" s="8"/>
      <c r="KI57" s="8"/>
      <c r="KJ57" s="8"/>
      <c r="KK57" s="8"/>
      <c r="KL57" s="8"/>
      <c r="KM57" s="8"/>
      <c r="KN57" s="8"/>
      <c r="KO57" s="8"/>
      <c r="KP57" s="8"/>
      <c r="KQ57" s="8"/>
      <c r="KR57" s="8"/>
      <c r="KS57" s="8"/>
      <c r="KT57" s="8"/>
      <c r="KU57" s="8"/>
      <c r="KV57" s="8"/>
      <c r="KW57" s="8"/>
      <c r="KX57" s="8"/>
      <c r="KY57" s="8"/>
      <c r="KZ57" s="8"/>
      <c r="LA57" s="8"/>
      <c r="LB57" s="8"/>
      <c r="LC57" s="8"/>
      <c r="LD57" s="8"/>
      <c r="LE57" s="8"/>
      <c r="LF57" s="8"/>
      <c r="LG57" s="8"/>
      <c r="LH57" s="8"/>
      <c r="LI57" s="8"/>
      <c r="LJ57" s="8"/>
      <c r="LK57" s="8"/>
      <c r="LL57" s="8"/>
      <c r="LM57" s="8"/>
      <c r="LN57" s="8"/>
      <c r="LO57" s="8"/>
      <c r="LP57" s="8"/>
      <c r="LQ57" s="8"/>
      <c r="LR57" s="8"/>
      <c r="LS57" s="8"/>
      <c r="LT57" s="8"/>
      <c r="LU57" s="8"/>
      <c r="LV57" s="8"/>
      <c r="LW57" s="8"/>
      <c r="LX57" s="8"/>
      <c r="LY57" s="8"/>
      <c r="LZ57" s="8"/>
      <c r="MA57" s="8"/>
      <c r="MB57" s="8"/>
      <c r="MC57" s="8"/>
      <c r="MD57" s="8"/>
      <c r="ME57" s="8"/>
      <c r="MF57" s="8"/>
      <c r="MG57" s="8"/>
      <c r="MH57" s="8"/>
      <c r="MI57" s="8"/>
      <c r="MJ57" s="8"/>
      <c r="MK57" s="8"/>
      <c r="ML57" s="8"/>
      <c r="MM57" s="8"/>
      <c r="MN57" s="8"/>
      <c r="MO57" s="8"/>
      <c r="MP57" s="8"/>
      <c r="MQ57" s="8"/>
      <c r="MR57" s="8"/>
      <c r="MS57" s="8"/>
      <c r="MT57" s="8"/>
      <c r="MU57" s="8"/>
      <c r="MV57" s="8"/>
      <c r="MW57" s="8"/>
      <c r="MX57" s="8"/>
      <c r="MY57" s="8"/>
      <c r="MZ57" s="8"/>
      <c r="NA57" s="8"/>
      <c r="NB57" s="8"/>
      <c r="NC57" s="8"/>
      <c r="ND57" s="8"/>
      <c r="NE57" s="8"/>
      <c r="NF57" s="8"/>
      <c r="NG57" s="8"/>
      <c r="NH57" s="8"/>
      <c r="NI57" s="8"/>
      <c r="NJ57" s="8"/>
      <c r="NK57" s="8"/>
      <c r="NL57" s="8"/>
      <c r="NM57" s="8"/>
      <c r="NN57" s="8"/>
      <c r="NO57" s="8"/>
      <c r="NP57" s="8"/>
      <c r="NQ57" s="8"/>
      <c r="NR57" s="8"/>
      <c r="NS57" s="8"/>
      <c r="NT57" s="8"/>
      <c r="NU57" s="8"/>
      <c r="NV57" s="8"/>
      <c r="NW57" s="8"/>
      <c r="NX57" s="8"/>
      <c r="NY57" s="8"/>
      <c r="NZ57" s="8"/>
      <c r="OA57" s="8"/>
      <c r="OB57" s="8"/>
      <c r="OC57" s="8"/>
      <c r="OD57" s="8"/>
      <c r="OE57" s="8"/>
      <c r="OF57" s="8"/>
      <c r="OG57" s="8"/>
      <c r="OH57" s="8"/>
      <c r="OI57" s="8"/>
      <c r="OJ57" s="8"/>
      <c r="OK57" s="8"/>
      <c r="OL57" s="8"/>
      <c r="OM57" s="8"/>
      <c r="ON57" s="8"/>
      <c r="OO57" s="8"/>
      <c r="OP57" s="8"/>
      <c r="OQ57" s="8"/>
      <c r="OR57" s="8"/>
      <c r="OS57" s="8"/>
    </row>
    <row r="58" spans="1:409" ht="15" thickBot="1" x14ac:dyDescent="0.35">
      <c r="A58" s="15"/>
      <c r="B58" s="16"/>
      <c r="C58" s="16"/>
      <c r="D58" s="54" t="s">
        <v>11</v>
      </c>
      <c r="E58" s="55"/>
      <c r="F58" s="25">
        <f>SUM(F38:F47)</f>
        <v>0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/>
      <c r="IY58" s="8"/>
      <c r="IZ58" s="8"/>
      <c r="JA58" s="8"/>
      <c r="JB58" s="8"/>
      <c r="JC58" s="8"/>
      <c r="JD58" s="8"/>
      <c r="JE58" s="8"/>
      <c r="JF58" s="8"/>
      <c r="JG58" s="8"/>
      <c r="JH58" s="8"/>
      <c r="JI58" s="8"/>
      <c r="JJ58" s="8"/>
      <c r="JK58" s="8"/>
      <c r="JL58" s="8"/>
      <c r="JM58" s="8"/>
      <c r="JN58" s="8"/>
      <c r="JO58" s="8"/>
      <c r="JP58" s="8"/>
      <c r="JQ58" s="8"/>
      <c r="JR58" s="8"/>
      <c r="JS58" s="8"/>
      <c r="JT58" s="8"/>
      <c r="JU58" s="8"/>
      <c r="JV58" s="8"/>
      <c r="JW58" s="8"/>
      <c r="JX58" s="8"/>
      <c r="JY58" s="8"/>
      <c r="JZ58" s="8"/>
      <c r="KA58" s="8"/>
      <c r="KB58" s="8"/>
      <c r="KC58" s="8"/>
      <c r="KD58" s="8"/>
      <c r="KE58" s="8"/>
      <c r="KF58" s="8"/>
      <c r="KG58" s="8"/>
      <c r="KH58" s="8"/>
      <c r="KI58" s="8"/>
      <c r="KJ58" s="8"/>
      <c r="KK58" s="8"/>
      <c r="KL58" s="8"/>
      <c r="KM58" s="8"/>
      <c r="KN58" s="8"/>
      <c r="KO58" s="8"/>
      <c r="KP58" s="8"/>
      <c r="KQ58" s="8"/>
      <c r="KR58" s="8"/>
      <c r="KS58" s="8"/>
      <c r="KT58" s="8"/>
      <c r="KU58" s="8"/>
      <c r="KV58" s="8"/>
      <c r="KW58" s="8"/>
      <c r="KX58" s="8"/>
      <c r="KY58" s="8"/>
      <c r="KZ58" s="8"/>
      <c r="LA58" s="8"/>
      <c r="LB58" s="8"/>
      <c r="LC58" s="8"/>
      <c r="LD58" s="8"/>
      <c r="LE58" s="8"/>
      <c r="LF58" s="8"/>
      <c r="LG58" s="8"/>
      <c r="LH58" s="8"/>
      <c r="LI58" s="8"/>
      <c r="LJ58" s="8"/>
      <c r="LK58" s="8"/>
      <c r="LL58" s="8"/>
      <c r="LM58" s="8"/>
      <c r="LN58" s="8"/>
      <c r="LO58" s="8"/>
      <c r="LP58" s="8"/>
      <c r="LQ58" s="8"/>
      <c r="LR58" s="8"/>
      <c r="LS58" s="8"/>
      <c r="LT58" s="8"/>
      <c r="LU58" s="8"/>
      <c r="LV58" s="8"/>
      <c r="LW58" s="8"/>
      <c r="LX58" s="8"/>
      <c r="LY58" s="8"/>
      <c r="LZ58" s="8"/>
      <c r="MA58" s="8"/>
      <c r="MB58" s="8"/>
      <c r="MC58" s="8"/>
      <c r="MD58" s="8"/>
      <c r="ME58" s="8"/>
      <c r="MF58" s="8"/>
      <c r="MG58" s="8"/>
      <c r="MH58" s="8"/>
      <c r="MI58" s="8"/>
      <c r="MJ58" s="8"/>
      <c r="MK58" s="8"/>
      <c r="ML58" s="8"/>
      <c r="MM58" s="8"/>
      <c r="MN58" s="8"/>
      <c r="MO58" s="8"/>
      <c r="MP58" s="8"/>
      <c r="MQ58" s="8"/>
      <c r="MR58" s="8"/>
      <c r="MS58" s="8"/>
      <c r="MT58" s="8"/>
      <c r="MU58" s="8"/>
      <c r="MV58" s="8"/>
      <c r="MW58" s="8"/>
      <c r="MX58" s="8"/>
      <c r="MY58" s="8"/>
      <c r="MZ58" s="8"/>
      <c r="NA58" s="8"/>
      <c r="NB58" s="8"/>
      <c r="NC58" s="8"/>
      <c r="ND58" s="8"/>
      <c r="NE58" s="8"/>
      <c r="NF58" s="8"/>
      <c r="NG58" s="8"/>
      <c r="NH58" s="8"/>
      <c r="NI58" s="8"/>
      <c r="NJ58" s="8"/>
      <c r="NK58" s="8"/>
      <c r="NL58" s="8"/>
      <c r="NM58" s="8"/>
      <c r="NN58" s="8"/>
      <c r="NO58" s="8"/>
      <c r="NP58" s="8"/>
      <c r="NQ58" s="8"/>
      <c r="NR58" s="8"/>
      <c r="NS58" s="8"/>
      <c r="NT58" s="8"/>
      <c r="NU58" s="8"/>
      <c r="NV58" s="8"/>
      <c r="NW58" s="8"/>
      <c r="NX58" s="8"/>
      <c r="NY58" s="8"/>
      <c r="NZ58" s="8"/>
      <c r="OA58" s="8"/>
      <c r="OB58" s="8"/>
      <c r="OC58" s="8"/>
      <c r="OD58" s="8"/>
      <c r="OE58" s="8"/>
      <c r="OF58" s="8"/>
      <c r="OG58" s="8"/>
      <c r="OH58" s="8"/>
      <c r="OI58" s="8"/>
      <c r="OJ58" s="8"/>
      <c r="OK58" s="8"/>
      <c r="OL58" s="8"/>
      <c r="OM58" s="8"/>
      <c r="ON58" s="8"/>
      <c r="OO58" s="8"/>
      <c r="OP58" s="8"/>
      <c r="OQ58" s="8"/>
      <c r="OR58" s="8"/>
      <c r="OS58" s="8"/>
    </row>
    <row r="59" spans="1:409" ht="15" thickBot="1" x14ac:dyDescent="0.35">
      <c r="A59" s="22"/>
      <c r="B59" s="6"/>
      <c r="C59" s="6"/>
      <c r="D59" s="6"/>
      <c r="E59" s="7"/>
      <c r="F59" s="11">
        <f>F34+F58</f>
        <v>0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  <c r="IV59" s="27"/>
      <c r="IW59" s="27"/>
      <c r="IX59" s="27"/>
      <c r="IY59" s="27"/>
      <c r="IZ59" s="27"/>
      <c r="JA59" s="27"/>
      <c r="JB59" s="27"/>
      <c r="JC59" s="27"/>
      <c r="JD59" s="27"/>
      <c r="JE59" s="27"/>
      <c r="JF59" s="27"/>
      <c r="JG59" s="27"/>
      <c r="JH59" s="27"/>
      <c r="JI59" s="27"/>
      <c r="JJ59" s="27"/>
      <c r="JK59" s="27"/>
      <c r="JL59" s="27"/>
      <c r="JM59" s="27"/>
      <c r="JN59" s="27"/>
      <c r="JO59" s="27"/>
      <c r="JP59" s="27"/>
      <c r="JQ59" s="27"/>
      <c r="JR59" s="27"/>
      <c r="JS59" s="27"/>
      <c r="JT59" s="27"/>
      <c r="JU59" s="27"/>
      <c r="JV59" s="27"/>
      <c r="JW59" s="27"/>
      <c r="JX59" s="27"/>
      <c r="JY59" s="27"/>
      <c r="JZ59" s="27"/>
      <c r="KA59" s="27"/>
      <c r="KB59" s="27"/>
      <c r="KC59" s="27"/>
      <c r="KD59" s="27"/>
      <c r="KE59" s="27"/>
      <c r="KF59" s="27"/>
      <c r="KG59" s="27"/>
      <c r="KH59" s="27"/>
      <c r="KI59" s="27"/>
      <c r="KJ59" s="27"/>
      <c r="KK59" s="27"/>
      <c r="KL59" s="27"/>
      <c r="KM59" s="27"/>
      <c r="KN59" s="27"/>
      <c r="KO59" s="27"/>
      <c r="KP59" s="27"/>
      <c r="KQ59" s="27"/>
      <c r="KR59" s="27"/>
      <c r="KS59" s="27"/>
      <c r="KT59" s="27"/>
      <c r="KU59" s="27"/>
      <c r="KV59" s="27"/>
      <c r="KW59" s="27"/>
      <c r="KX59" s="27"/>
      <c r="KY59" s="27"/>
      <c r="KZ59" s="27"/>
      <c r="LA59" s="27"/>
      <c r="LB59" s="27"/>
      <c r="LC59" s="27"/>
      <c r="LD59" s="27"/>
      <c r="LE59" s="27"/>
      <c r="LF59" s="27"/>
      <c r="LG59" s="27"/>
      <c r="LH59" s="27"/>
      <c r="LI59" s="27"/>
      <c r="LJ59" s="27"/>
      <c r="LK59" s="27"/>
      <c r="LL59" s="27"/>
      <c r="LM59" s="27"/>
      <c r="LN59" s="27"/>
      <c r="LO59" s="27"/>
      <c r="LP59" s="27"/>
      <c r="LQ59" s="27"/>
      <c r="LR59" s="27"/>
      <c r="LS59" s="27"/>
      <c r="LT59" s="27"/>
      <c r="LU59" s="27"/>
      <c r="LV59" s="27"/>
      <c r="LW59" s="27"/>
      <c r="LX59" s="27"/>
      <c r="LY59" s="27"/>
      <c r="LZ59" s="27"/>
      <c r="MA59" s="27"/>
      <c r="MB59" s="27"/>
      <c r="MC59" s="27"/>
      <c r="MD59" s="27"/>
      <c r="ME59" s="27"/>
      <c r="MF59" s="27"/>
      <c r="MG59" s="27"/>
      <c r="MH59" s="27"/>
      <c r="MI59" s="27"/>
      <c r="MJ59" s="27"/>
      <c r="MK59" s="27"/>
      <c r="ML59" s="27"/>
      <c r="MM59" s="27"/>
      <c r="MN59" s="27"/>
      <c r="MO59" s="27"/>
      <c r="MP59" s="27"/>
      <c r="MQ59" s="27"/>
      <c r="MR59" s="27"/>
      <c r="MS59" s="27"/>
      <c r="MT59" s="27"/>
      <c r="MU59" s="27"/>
      <c r="MV59" s="27"/>
      <c r="MW59" s="27"/>
      <c r="MX59" s="27"/>
      <c r="MY59" s="27"/>
      <c r="MZ59" s="27"/>
      <c r="NA59" s="27"/>
      <c r="NB59" s="27"/>
      <c r="NC59" s="27"/>
      <c r="ND59" s="27"/>
      <c r="NE59" s="27"/>
      <c r="NF59" s="27"/>
      <c r="NG59" s="27"/>
      <c r="NH59" s="27"/>
      <c r="NI59" s="27"/>
      <c r="NJ59" s="27"/>
      <c r="NK59" s="27"/>
      <c r="NL59" s="27"/>
      <c r="NM59" s="27"/>
      <c r="NN59" s="27"/>
      <c r="NO59" s="27"/>
      <c r="NP59" s="27"/>
      <c r="NQ59" s="27"/>
      <c r="NR59" s="27"/>
      <c r="NS59" s="27"/>
      <c r="NT59" s="27"/>
      <c r="NU59" s="27"/>
      <c r="NV59" s="27"/>
      <c r="NW59" s="27"/>
      <c r="NX59" s="27"/>
      <c r="NY59" s="27"/>
      <c r="NZ59" s="27"/>
      <c r="OA59" s="27"/>
      <c r="OB59" s="27"/>
      <c r="OC59" s="27"/>
      <c r="OD59" s="27"/>
      <c r="OE59" s="27"/>
      <c r="OF59" s="27"/>
      <c r="OG59" s="27"/>
      <c r="OH59" s="27"/>
      <c r="OI59" s="27"/>
      <c r="OJ59" s="27"/>
      <c r="OK59" s="27"/>
      <c r="OL59" s="27"/>
      <c r="OM59" s="27"/>
      <c r="ON59" s="27"/>
      <c r="OO59" s="27"/>
      <c r="OP59" s="27"/>
      <c r="OQ59" s="27"/>
      <c r="OR59" s="27"/>
      <c r="OS59" s="27"/>
    </row>
    <row r="60" spans="1:409" ht="23.25" customHeight="1" thickBot="1" x14ac:dyDescent="0.35">
      <c r="A60" s="61" t="s">
        <v>23</v>
      </c>
      <c r="B60" s="62"/>
      <c r="C60" s="62"/>
      <c r="D60" s="62"/>
      <c r="E60" s="63"/>
      <c r="F60" s="38">
        <f>IF(F59&gt;7,7,F59)</f>
        <v>0</v>
      </c>
    </row>
    <row r="63" spans="1:409" ht="30.75" customHeight="1" x14ac:dyDescent="0.3">
      <c r="A63" s="64" t="s">
        <v>28</v>
      </c>
      <c r="B63" s="65"/>
      <c r="C63" s="65"/>
      <c r="D63" s="65"/>
      <c r="E63" s="65"/>
      <c r="F63" s="65"/>
      <c r="G63" s="65"/>
      <c r="H63" s="66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/>
      <c r="IY63" s="8"/>
      <c r="IZ63" s="8"/>
      <c r="JA63" s="8"/>
      <c r="JB63" s="8"/>
      <c r="JC63" s="8"/>
      <c r="JD63" s="8"/>
      <c r="JE63" s="8"/>
      <c r="JF63" s="8"/>
      <c r="JG63" s="8"/>
      <c r="JH63" s="8"/>
      <c r="JI63" s="8"/>
      <c r="JJ63" s="8"/>
      <c r="JK63" s="8"/>
      <c r="JL63" s="8"/>
      <c r="JM63" s="8"/>
      <c r="JN63" s="8"/>
      <c r="JO63" s="8"/>
      <c r="JP63" s="8"/>
      <c r="JQ63" s="8"/>
      <c r="JR63" s="8"/>
      <c r="JS63" s="8"/>
      <c r="JT63" s="8"/>
      <c r="JU63" s="8"/>
      <c r="JV63" s="8"/>
      <c r="JW63" s="8"/>
      <c r="JX63" s="8"/>
      <c r="JY63" s="8"/>
      <c r="JZ63" s="8"/>
      <c r="KA63" s="8"/>
      <c r="KB63" s="8"/>
      <c r="KC63" s="8"/>
      <c r="KD63" s="8"/>
      <c r="KE63" s="8"/>
      <c r="KF63" s="8"/>
      <c r="KG63" s="8"/>
      <c r="KH63" s="8"/>
      <c r="KI63" s="8"/>
      <c r="KJ63" s="8"/>
      <c r="KK63" s="8"/>
      <c r="KL63" s="8"/>
      <c r="KM63" s="8"/>
      <c r="KN63" s="8"/>
      <c r="KO63" s="8"/>
      <c r="KP63" s="8"/>
      <c r="KQ63" s="8"/>
      <c r="KR63" s="8"/>
      <c r="KS63" s="8"/>
      <c r="KT63" s="8"/>
      <c r="KU63" s="8"/>
      <c r="KV63" s="8"/>
      <c r="KW63" s="8"/>
      <c r="KX63" s="8"/>
      <c r="KY63" s="8"/>
      <c r="KZ63" s="8"/>
      <c r="LA63" s="8"/>
      <c r="LB63" s="8"/>
      <c r="LC63" s="8"/>
      <c r="LD63" s="8"/>
      <c r="LE63" s="8"/>
      <c r="LF63" s="8"/>
      <c r="LG63" s="8"/>
      <c r="LH63" s="8"/>
      <c r="LI63" s="8"/>
      <c r="LJ63" s="8"/>
      <c r="LK63" s="8"/>
      <c r="LL63" s="8"/>
      <c r="LM63" s="8"/>
      <c r="LN63" s="8"/>
      <c r="LO63" s="8"/>
      <c r="LP63" s="8"/>
      <c r="LQ63" s="8"/>
      <c r="LR63" s="8"/>
      <c r="LS63" s="8"/>
      <c r="LT63" s="8"/>
      <c r="LU63" s="8"/>
      <c r="LV63" s="8"/>
      <c r="LW63" s="8"/>
      <c r="LX63" s="8"/>
      <c r="LY63" s="8"/>
      <c r="LZ63" s="8"/>
      <c r="MA63" s="8"/>
      <c r="MB63" s="8"/>
      <c r="MC63" s="8"/>
      <c r="MD63" s="8"/>
      <c r="ME63" s="8"/>
      <c r="MF63" s="8"/>
      <c r="MG63" s="8"/>
      <c r="MH63" s="8"/>
      <c r="MI63" s="8"/>
      <c r="MJ63" s="8"/>
      <c r="MK63" s="8"/>
      <c r="ML63" s="8"/>
      <c r="MM63" s="8"/>
      <c r="MN63" s="8"/>
      <c r="MO63" s="8"/>
      <c r="MP63" s="8"/>
      <c r="MQ63" s="8"/>
      <c r="MR63" s="8"/>
      <c r="MS63" s="8"/>
      <c r="MT63" s="8"/>
      <c r="MU63" s="8"/>
      <c r="MV63" s="8"/>
      <c r="MW63" s="8"/>
      <c r="MX63" s="8"/>
      <c r="MY63" s="8"/>
      <c r="MZ63" s="8"/>
      <c r="NA63" s="8"/>
      <c r="NB63" s="8"/>
      <c r="NC63" s="8"/>
      <c r="ND63" s="8"/>
      <c r="NE63" s="8"/>
      <c r="NF63" s="8"/>
      <c r="NG63" s="8"/>
      <c r="NH63" s="8"/>
      <c r="NI63" s="8"/>
      <c r="NJ63" s="8"/>
      <c r="NK63" s="8"/>
      <c r="NL63" s="8"/>
      <c r="NM63" s="8"/>
      <c r="NN63" s="8"/>
      <c r="NO63" s="8"/>
      <c r="NP63" s="8"/>
      <c r="NQ63" s="8"/>
      <c r="NR63" s="8"/>
      <c r="NS63" s="8"/>
      <c r="NT63" s="8"/>
      <c r="NU63" s="8"/>
      <c r="NV63" s="8"/>
      <c r="NW63" s="8"/>
      <c r="NX63" s="8"/>
      <c r="NY63" s="8"/>
      <c r="NZ63" s="8"/>
      <c r="OA63" s="8"/>
      <c r="OB63" s="8"/>
      <c r="OC63" s="8"/>
      <c r="OD63" s="8"/>
      <c r="OE63" s="8"/>
      <c r="OF63" s="8"/>
      <c r="OG63" s="8"/>
      <c r="OH63" s="8"/>
      <c r="OI63" s="8"/>
      <c r="OJ63" s="8"/>
      <c r="OK63" s="8"/>
      <c r="OL63" s="8"/>
      <c r="OM63" s="8"/>
      <c r="ON63" s="8"/>
      <c r="OO63" s="8"/>
      <c r="OP63" s="8"/>
      <c r="OQ63" s="8"/>
      <c r="OR63" s="8"/>
      <c r="OS63" s="8"/>
    </row>
    <row r="64" spans="1:409" customFormat="1" ht="15" customHeight="1" x14ac:dyDescent="0.3"/>
    <row r="65" spans="1:11" ht="22.8" x14ac:dyDescent="0.3">
      <c r="A65" s="3" t="s">
        <v>3</v>
      </c>
      <c r="B65" s="69" t="s">
        <v>9</v>
      </c>
      <c r="C65" s="69"/>
      <c r="D65" s="33" t="s">
        <v>10</v>
      </c>
      <c r="E65" s="35" t="s">
        <v>30</v>
      </c>
      <c r="F65" s="35" t="s">
        <v>32</v>
      </c>
      <c r="G65" s="35" t="s">
        <v>31</v>
      </c>
      <c r="H65" s="35" t="s">
        <v>33</v>
      </c>
      <c r="I65" s="36" t="s">
        <v>34</v>
      </c>
      <c r="J65" s="35" t="s">
        <v>35</v>
      </c>
      <c r="K65" s="36" t="s">
        <v>36</v>
      </c>
    </row>
    <row r="66" spans="1:11" x14ac:dyDescent="0.3">
      <c r="A66" s="12">
        <v>1</v>
      </c>
      <c r="B66" s="70"/>
      <c r="C66" s="70"/>
      <c r="D66" s="41"/>
      <c r="E66" s="51" t="str">
        <f>IF(AND(D66&gt;=1,D66&lt;=12),0.1,"")</f>
        <v/>
      </c>
      <c r="F66" s="51" t="str">
        <f>IF(AND(D66&gt;=13,D66&lt;=20),0.2,"")</f>
        <v/>
      </c>
      <c r="G66" s="51" t="str">
        <f>IF(AND(D66&gt;=21,D66&lt;=40),0.3,"")</f>
        <v/>
      </c>
      <c r="H66" s="51" t="str">
        <f>IF(AND(D66&gt;=41,D66&lt;=100),0.4,"")</f>
        <v/>
      </c>
      <c r="I66" s="51" t="str">
        <f>IF(AND(D66&gt;=101,D66&lt;=150),0.5,"")</f>
        <v/>
      </c>
      <c r="J66" s="51" t="str">
        <f>IF(AND(D66&gt;=151,D66&lt;=200),0.7,"")</f>
        <v/>
      </c>
      <c r="K66" s="51" t="str">
        <f>IF(D66&gt;=201,0.8,"")</f>
        <v/>
      </c>
    </row>
    <row r="67" spans="1:11" x14ac:dyDescent="0.3">
      <c r="A67" s="12">
        <v>2</v>
      </c>
      <c r="B67" s="70"/>
      <c r="C67" s="70"/>
      <c r="D67" s="41"/>
      <c r="E67" s="51" t="str">
        <f t="shared" ref="E67:E95" si="3">IF(AND(D67&gt;=1,D67&lt;=12),0.1,"")</f>
        <v/>
      </c>
      <c r="F67" s="51" t="str">
        <f t="shared" ref="F67:F75" si="4">IF(AND(D67&gt;=13,D67&lt;=20),0.2,"")</f>
        <v/>
      </c>
      <c r="G67" s="51" t="str">
        <f t="shared" ref="G67:G75" si="5">IF(AND(D67&gt;=21,D67&lt;=40),0.3,"")</f>
        <v/>
      </c>
      <c r="H67" s="51" t="str">
        <f t="shared" ref="H67:H75" si="6">IF(AND(D67&gt;=41,D67&lt;=100),0.4,"")</f>
        <v/>
      </c>
      <c r="I67" s="51" t="str">
        <f t="shared" ref="I67:I75" si="7">IF(AND(D67&gt;=101,D67&lt;=150),0.5,"")</f>
        <v/>
      </c>
      <c r="J67" s="51" t="str">
        <f t="shared" ref="J67:J75" si="8">IF(AND(D67&gt;=151,D67&lt;=200),0.7,"")</f>
        <v/>
      </c>
      <c r="K67" s="51" t="str">
        <f t="shared" ref="K67:K75" si="9">IF(D67&gt;=201,0.8,"")</f>
        <v/>
      </c>
    </row>
    <row r="68" spans="1:11" x14ac:dyDescent="0.3">
      <c r="A68" s="12">
        <v>3</v>
      </c>
      <c r="B68" s="70"/>
      <c r="C68" s="70"/>
      <c r="D68" s="41"/>
      <c r="E68" s="51" t="str">
        <f t="shared" si="3"/>
        <v/>
      </c>
      <c r="F68" s="51" t="str">
        <f t="shared" si="4"/>
        <v/>
      </c>
      <c r="G68" s="51" t="str">
        <f t="shared" si="5"/>
        <v/>
      </c>
      <c r="H68" s="51" t="str">
        <f t="shared" si="6"/>
        <v/>
      </c>
      <c r="I68" s="51" t="str">
        <f t="shared" si="7"/>
        <v/>
      </c>
      <c r="J68" s="51" t="str">
        <f t="shared" si="8"/>
        <v/>
      </c>
      <c r="K68" s="51" t="str">
        <f t="shared" si="9"/>
        <v/>
      </c>
    </row>
    <row r="69" spans="1:11" x14ac:dyDescent="0.3">
      <c r="A69" s="12">
        <v>4</v>
      </c>
      <c r="B69" s="70"/>
      <c r="C69" s="70"/>
      <c r="D69" s="41"/>
      <c r="E69" s="51" t="str">
        <f t="shared" si="3"/>
        <v/>
      </c>
      <c r="F69" s="51" t="str">
        <f t="shared" si="4"/>
        <v/>
      </c>
      <c r="G69" s="51" t="str">
        <f t="shared" si="5"/>
        <v/>
      </c>
      <c r="H69" s="51" t="str">
        <f t="shared" si="6"/>
        <v/>
      </c>
      <c r="I69" s="51" t="str">
        <f t="shared" si="7"/>
        <v/>
      </c>
      <c r="J69" s="51" t="str">
        <f t="shared" si="8"/>
        <v/>
      </c>
      <c r="K69" s="51" t="str">
        <f t="shared" si="9"/>
        <v/>
      </c>
    </row>
    <row r="70" spans="1:11" x14ac:dyDescent="0.3">
      <c r="A70" s="12">
        <v>5</v>
      </c>
      <c r="B70" s="70"/>
      <c r="C70" s="70"/>
      <c r="D70" s="41"/>
      <c r="E70" s="51" t="str">
        <f t="shared" si="3"/>
        <v/>
      </c>
      <c r="F70" s="51" t="str">
        <f t="shared" si="4"/>
        <v/>
      </c>
      <c r="G70" s="51" t="str">
        <f t="shared" si="5"/>
        <v/>
      </c>
      <c r="H70" s="51" t="str">
        <f t="shared" si="6"/>
        <v/>
      </c>
      <c r="I70" s="51" t="str">
        <f t="shared" si="7"/>
        <v/>
      </c>
      <c r="J70" s="51" t="str">
        <f t="shared" si="8"/>
        <v/>
      </c>
      <c r="K70" s="51" t="str">
        <f t="shared" si="9"/>
        <v/>
      </c>
    </row>
    <row r="71" spans="1:11" x14ac:dyDescent="0.3">
      <c r="A71" s="12">
        <v>6</v>
      </c>
      <c r="B71" s="70"/>
      <c r="C71" s="70"/>
      <c r="D71" s="41"/>
      <c r="E71" s="51" t="str">
        <f t="shared" si="3"/>
        <v/>
      </c>
      <c r="F71" s="51" t="str">
        <f t="shared" si="4"/>
        <v/>
      </c>
      <c r="G71" s="51" t="str">
        <f t="shared" si="5"/>
        <v/>
      </c>
      <c r="H71" s="51" t="str">
        <f t="shared" si="6"/>
        <v/>
      </c>
      <c r="I71" s="51" t="str">
        <f t="shared" si="7"/>
        <v/>
      </c>
      <c r="J71" s="51" t="str">
        <f t="shared" si="8"/>
        <v/>
      </c>
      <c r="K71" s="51" t="str">
        <f t="shared" si="9"/>
        <v/>
      </c>
    </row>
    <row r="72" spans="1:11" x14ac:dyDescent="0.3">
      <c r="A72" s="12">
        <v>7</v>
      </c>
      <c r="B72" s="70"/>
      <c r="C72" s="70"/>
      <c r="D72" s="41"/>
      <c r="E72" s="51" t="str">
        <f t="shared" si="3"/>
        <v/>
      </c>
      <c r="F72" s="51" t="str">
        <f t="shared" si="4"/>
        <v/>
      </c>
      <c r="G72" s="51" t="str">
        <f t="shared" si="5"/>
        <v/>
      </c>
      <c r="H72" s="51" t="str">
        <f t="shared" si="6"/>
        <v/>
      </c>
      <c r="I72" s="51" t="str">
        <f t="shared" si="7"/>
        <v/>
      </c>
      <c r="J72" s="51" t="str">
        <f t="shared" si="8"/>
        <v/>
      </c>
      <c r="K72" s="51" t="str">
        <f t="shared" si="9"/>
        <v/>
      </c>
    </row>
    <row r="73" spans="1:11" x14ac:dyDescent="0.3">
      <c r="A73" s="12">
        <v>8</v>
      </c>
      <c r="B73" s="70"/>
      <c r="C73" s="70"/>
      <c r="D73" s="41"/>
      <c r="E73" s="51" t="str">
        <f t="shared" si="3"/>
        <v/>
      </c>
      <c r="F73" s="51" t="str">
        <f t="shared" si="4"/>
        <v/>
      </c>
      <c r="G73" s="51" t="str">
        <f t="shared" si="5"/>
        <v/>
      </c>
      <c r="H73" s="51" t="str">
        <f t="shared" si="6"/>
        <v/>
      </c>
      <c r="I73" s="51" t="str">
        <f t="shared" si="7"/>
        <v/>
      </c>
      <c r="J73" s="51" t="str">
        <f t="shared" si="8"/>
        <v/>
      </c>
      <c r="K73" s="51" t="str">
        <f t="shared" si="9"/>
        <v/>
      </c>
    </row>
    <row r="74" spans="1:11" x14ac:dyDescent="0.3">
      <c r="A74" s="12">
        <v>9</v>
      </c>
      <c r="B74" s="70"/>
      <c r="C74" s="70"/>
      <c r="D74" s="41"/>
      <c r="E74" s="51" t="str">
        <f t="shared" si="3"/>
        <v/>
      </c>
      <c r="F74" s="51" t="str">
        <f t="shared" si="4"/>
        <v/>
      </c>
      <c r="G74" s="51" t="str">
        <f t="shared" si="5"/>
        <v/>
      </c>
      <c r="H74" s="51" t="str">
        <f t="shared" si="6"/>
        <v/>
      </c>
      <c r="I74" s="51" t="str">
        <f t="shared" si="7"/>
        <v/>
      </c>
      <c r="J74" s="51" t="str">
        <f t="shared" si="8"/>
        <v/>
      </c>
      <c r="K74" s="51" t="str">
        <f t="shared" si="9"/>
        <v/>
      </c>
    </row>
    <row r="75" spans="1:11" x14ac:dyDescent="0.3">
      <c r="A75" s="12">
        <v>10</v>
      </c>
      <c r="B75" s="70"/>
      <c r="C75" s="70"/>
      <c r="D75" s="41"/>
      <c r="E75" s="51" t="str">
        <f t="shared" si="3"/>
        <v/>
      </c>
      <c r="F75" s="51" t="str">
        <f t="shared" si="4"/>
        <v/>
      </c>
      <c r="G75" s="51" t="str">
        <f t="shared" si="5"/>
        <v/>
      </c>
      <c r="H75" s="51" t="str">
        <f t="shared" si="6"/>
        <v/>
      </c>
      <c r="I75" s="51" t="str">
        <f t="shared" si="7"/>
        <v/>
      </c>
      <c r="J75" s="51" t="str">
        <f t="shared" si="8"/>
        <v/>
      </c>
      <c r="K75" s="51" t="str">
        <f t="shared" si="9"/>
        <v/>
      </c>
    </row>
    <row r="76" spans="1:11" x14ac:dyDescent="0.3">
      <c r="A76" s="12">
        <v>11</v>
      </c>
      <c r="B76" s="70"/>
      <c r="C76" s="70"/>
      <c r="D76" s="41"/>
      <c r="E76" s="51" t="str">
        <f t="shared" si="3"/>
        <v/>
      </c>
      <c r="F76" s="51" t="str">
        <f t="shared" ref="F76:F80" si="10">IF(AND(D76&gt;=13,D76&lt;=20),0.2,"")</f>
        <v/>
      </c>
      <c r="G76" s="51" t="str">
        <f t="shared" ref="G76:G80" si="11">IF(AND(D76&gt;=21,D76&lt;=40),0.3,"")</f>
        <v/>
      </c>
      <c r="H76" s="51" t="str">
        <f t="shared" ref="H76:H80" si="12">IF(AND(D76&gt;=41,D76&lt;=100),0.4,"")</f>
        <v/>
      </c>
      <c r="I76" s="51" t="str">
        <f t="shared" ref="I76:I80" si="13">IF(AND(D76&gt;=101,D76&lt;=150),0.5,"")</f>
        <v/>
      </c>
      <c r="J76" s="51" t="str">
        <f t="shared" ref="J76:J80" si="14">IF(AND(D76&gt;=151,D76&lt;=200),0.7,"")</f>
        <v/>
      </c>
      <c r="K76" s="51" t="str">
        <f t="shared" ref="K76:K80" si="15">IF(D76&gt;=201,0.8,"")</f>
        <v/>
      </c>
    </row>
    <row r="77" spans="1:11" x14ac:dyDescent="0.3">
      <c r="A77" s="12">
        <v>12</v>
      </c>
      <c r="B77" s="70"/>
      <c r="C77" s="70"/>
      <c r="D77" s="41"/>
      <c r="E77" s="51" t="str">
        <f t="shared" si="3"/>
        <v/>
      </c>
      <c r="F77" s="51" t="str">
        <f t="shared" si="10"/>
        <v/>
      </c>
      <c r="G77" s="51" t="str">
        <f t="shared" si="11"/>
        <v/>
      </c>
      <c r="H77" s="51" t="str">
        <f t="shared" si="12"/>
        <v/>
      </c>
      <c r="I77" s="51" t="str">
        <f t="shared" si="13"/>
        <v/>
      </c>
      <c r="J77" s="51" t="str">
        <f t="shared" si="14"/>
        <v/>
      </c>
      <c r="K77" s="51" t="str">
        <f t="shared" si="15"/>
        <v/>
      </c>
    </row>
    <row r="78" spans="1:11" x14ac:dyDescent="0.3">
      <c r="A78" s="12">
        <v>13</v>
      </c>
      <c r="B78" s="70"/>
      <c r="C78" s="70"/>
      <c r="D78" s="41"/>
      <c r="E78" s="51" t="str">
        <f t="shared" si="3"/>
        <v/>
      </c>
      <c r="F78" s="51" t="str">
        <f t="shared" si="10"/>
        <v/>
      </c>
      <c r="G78" s="51" t="str">
        <f t="shared" si="11"/>
        <v/>
      </c>
      <c r="H78" s="51" t="str">
        <f t="shared" si="12"/>
        <v/>
      </c>
      <c r="I78" s="51" t="str">
        <f t="shared" si="13"/>
        <v/>
      </c>
      <c r="J78" s="51" t="str">
        <f t="shared" si="14"/>
        <v/>
      </c>
      <c r="K78" s="51" t="str">
        <f t="shared" si="15"/>
        <v/>
      </c>
    </row>
    <row r="79" spans="1:11" x14ac:dyDescent="0.3">
      <c r="A79" s="12">
        <v>14</v>
      </c>
      <c r="B79" s="70"/>
      <c r="C79" s="70"/>
      <c r="D79" s="41"/>
      <c r="E79" s="51" t="str">
        <f t="shared" si="3"/>
        <v/>
      </c>
      <c r="F79" s="51" t="str">
        <f t="shared" si="10"/>
        <v/>
      </c>
      <c r="G79" s="51" t="str">
        <f t="shared" si="11"/>
        <v/>
      </c>
      <c r="H79" s="51" t="str">
        <f t="shared" si="12"/>
        <v/>
      </c>
      <c r="I79" s="51" t="str">
        <f t="shared" si="13"/>
        <v/>
      </c>
      <c r="J79" s="51" t="str">
        <f t="shared" si="14"/>
        <v/>
      </c>
      <c r="K79" s="51" t="str">
        <f t="shared" si="15"/>
        <v/>
      </c>
    </row>
    <row r="80" spans="1:11" x14ac:dyDescent="0.3">
      <c r="A80" s="12">
        <v>15</v>
      </c>
      <c r="B80" s="70"/>
      <c r="C80" s="70"/>
      <c r="D80" s="41"/>
      <c r="E80" s="51" t="str">
        <f t="shared" si="3"/>
        <v/>
      </c>
      <c r="F80" s="51" t="str">
        <f t="shared" si="10"/>
        <v/>
      </c>
      <c r="G80" s="51" t="str">
        <f t="shared" si="11"/>
        <v/>
      </c>
      <c r="H80" s="51" t="str">
        <f t="shared" si="12"/>
        <v/>
      </c>
      <c r="I80" s="51" t="str">
        <f t="shared" si="13"/>
        <v/>
      </c>
      <c r="J80" s="51" t="str">
        <f t="shared" si="14"/>
        <v/>
      </c>
      <c r="K80" s="51" t="str">
        <f t="shared" si="15"/>
        <v/>
      </c>
    </row>
    <row r="81" spans="1:11" x14ac:dyDescent="0.3">
      <c r="A81" s="12">
        <v>16</v>
      </c>
      <c r="B81" s="70"/>
      <c r="C81" s="70"/>
      <c r="D81" s="41"/>
      <c r="E81" s="51" t="str">
        <f>IF(AND(D81&gt;=1,D81&lt;=12),0.1,"")</f>
        <v/>
      </c>
      <c r="F81" s="51" t="str">
        <f>IF(AND(D81&gt;=13,D81&lt;=20),0.2,"")</f>
        <v/>
      </c>
      <c r="G81" s="51" t="str">
        <f>IF(AND(D81&gt;=21,D81&lt;=40),0.3,"")</f>
        <v/>
      </c>
      <c r="H81" s="51" t="str">
        <f>IF(AND(D81&gt;=41,D81&lt;=100),0.4,"")</f>
        <v/>
      </c>
      <c r="I81" s="51" t="str">
        <f>IF(AND(D81&gt;=101,D81&lt;=150),0.5,"")</f>
        <v/>
      </c>
      <c r="J81" s="51" t="str">
        <f>IF(AND(D81&gt;=151,D81&lt;=200),0.7,"")</f>
        <v/>
      </c>
      <c r="K81" s="51" t="str">
        <f>IF(D81&gt;=201,0.8,"")</f>
        <v/>
      </c>
    </row>
    <row r="82" spans="1:11" x14ac:dyDescent="0.3">
      <c r="A82" s="12">
        <v>17</v>
      </c>
      <c r="B82" s="70"/>
      <c r="C82" s="70"/>
      <c r="D82" s="41"/>
      <c r="E82" s="51" t="str">
        <f t="shared" si="3"/>
        <v/>
      </c>
      <c r="F82" s="51" t="str">
        <f t="shared" ref="F82:F95" si="16">IF(AND(D82&gt;=13,D82&lt;=20),0.2,"")</f>
        <v/>
      </c>
      <c r="G82" s="51" t="str">
        <f t="shared" ref="G82:G95" si="17">IF(AND(D82&gt;=21,D82&lt;=40),0.3,"")</f>
        <v/>
      </c>
      <c r="H82" s="51" t="str">
        <f t="shared" ref="H82:H95" si="18">IF(AND(D82&gt;=41,D82&lt;=100),0.4,"")</f>
        <v/>
      </c>
      <c r="I82" s="51" t="str">
        <f t="shared" ref="I82:I95" si="19">IF(AND(D82&gt;=101,D82&lt;=150),0.5,"")</f>
        <v/>
      </c>
      <c r="J82" s="51" t="str">
        <f t="shared" ref="J82:J95" si="20">IF(AND(D82&gt;=151,D82&lt;=200),0.7,"")</f>
        <v/>
      </c>
      <c r="K82" s="51" t="str">
        <f t="shared" ref="K82:K95" si="21">IF(D82&gt;=201,0.8,"")</f>
        <v/>
      </c>
    </row>
    <row r="83" spans="1:11" x14ac:dyDescent="0.3">
      <c r="A83" s="12">
        <v>18</v>
      </c>
      <c r="B83" s="70"/>
      <c r="C83" s="70"/>
      <c r="D83" s="41"/>
      <c r="E83" s="51" t="str">
        <f t="shared" si="3"/>
        <v/>
      </c>
      <c r="F83" s="51" t="str">
        <f t="shared" si="16"/>
        <v/>
      </c>
      <c r="G83" s="51" t="str">
        <f t="shared" si="17"/>
        <v/>
      </c>
      <c r="H83" s="51" t="str">
        <f t="shared" si="18"/>
        <v/>
      </c>
      <c r="I83" s="51" t="str">
        <f t="shared" si="19"/>
        <v/>
      </c>
      <c r="J83" s="51" t="str">
        <f t="shared" si="20"/>
        <v/>
      </c>
      <c r="K83" s="51" t="str">
        <f t="shared" si="21"/>
        <v/>
      </c>
    </row>
    <row r="84" spans="1:11" x14ac:dyDescent="0.3">
      <c r="A84" s="12">
        <v>19</v>
      </c>
      <c r="B84" s="70"/>
      <c r="C84" s="70"/>
      <c r="D84" s="41"/>
      <c r="E84" s="51" t="str">
        <f t="shared" si="3"/>
        <v/>
      </c>
      <c r="F84" s="51" t="str">
        <f t="shared" si="16"/>
        <v/>
      </c>
      <c r="G84" s="51" t="str">
        <f t="shared" si="17"/>
        <v/>
      </c>
      <c r="H84" s="51" t="str">
        <f t="shared" si="18"/>
        <v/>
      </c>
      <c r="I84" s="51" t="str">
        <f t="shared" si="19"/>
        <v/>
      </c>
      <c r="J84" s="51" t="str">
        <f t="shared" si="20"/>
        <v/>
      </c>
      <c r="K84" s="51" t="str">
        <f t="shared" si="21"/>
        <v/>
      </c>
    </row>
    <row r="85" spans="1:11" x14ac:dyDescent="0.3">
      <c r="A85" s="12">
        <v>20</v>
      </c>
      <c r="B85" s="70"/>
      <c r="C85" s="70"/>
      <c r="D85" s="41"/>
      <c r="E85" s="51" t="str">
        <f t="shared" si="3"/>
        <v/>
      </c>
      <c r="F85" s="51" t="str">
        <f t="shared" si="16"/>
        <v/>
      </c>
      <c r="G85" s="51" t="str">
        <f t="shared" si="17"/>
        <v/>
      </c>
      <c r="H85" s="51" t="str">
        <f t="shared" si="18"/>
        <v/>
      </c>
      <c r="I85" s="51" t="str">
        <f t="shared" si="19"/>
        <v/>
      </c>
      <c r="J85" s="51" t="str">
        <f t="shared" si="20"/>
        <v/>
      </c>
      <c r="K85" s="51" t="str">
        <f t="shared" si="21"/>
        <v/>
      </c>
    </row>
    <row r="86" spans="1:11" x14ac:dyDescent="0.3">
      <c r="A86" s="12">
        <v>21</v>
      </c>
      <c r="B86" s="70"/>
      <c r="C86" s="70"/>
      <c r="D86" s="41"/>
      <c r="E86" s="51" t="str">
        <f t="shared" si="3"/>
        <v/>
      </c>
      <c r="F86" s="51" t="str">
        <f t="shared" si="16"/>
        <v/>
      </c>
      <c r="G86" s="51" t="str">
        <f t="shared" si="17"/>
        <v/>
      </c>
      <c r="H86" s="51" t="str">
        <f t="shared" si="18"/>
        <v/>
      </c>
      <c r="I86" s="51" t="str">
        <f t="shared" si="19"/>
        <v/>
      </c>
      <c r="J86" s="51" t="str">
        <f t="shared" si="20"/>
        <v/>
      </c>
      <c r="K86" s="51" t="str">
        <f t="shared" si="21"/>
        <v/>
      </c>
    </row>
    <row r="87" spans="1:11" x14ac:dyDescent="0.3">
      <c r="A87" s="12">
        <v>22</v>
      </c>
      <c r="B87" s="70"/>
      <c r="C87" s="70"/>
      <c r="D87" s="41"/>
      <c r="E87" s="51" t="str">
        <f t="shared" si="3"/>
        <v/>
      </c>
      <c r="F87" s="51" t="str">
        <f t="shared" si="16"/>
        <v/>
      </c>
      <c r="G87" s="51" t="str">
        <f t="shared" si="17"/>
        <v/>
      </c>
      <c r="H87" s="51" t="str">
        <f t="shared" si="18"/>
        <v/>
      </c>
      <c r="I87" s="51" t="str">
        <f t="shared" si="19"/>
        <v/>
      </c>
      <c r="J87" s="51" t="str">
        <f t="shared" si="20"/>
        <v/>
      </c>
      <c r="K87" s="51" t="str">
        <f t="shared" si="21"/>
        <v/>
      </c>
    </row>
    <row r="88" spans="1:11" x14ac:dyDescent="0.3">
      <c r="A88" s="12">
        <v>23</v>
      </c>
      <c r="B88" s="70"/>
      <c r="C88" s="70"/>
      <c r="D88" s="41"/>
      <c r="E88" s="51" t="str">
        <f t="shared" si="3"/>
        <v/>
      </c>
      <c r="F88" s="51" t="str">
        <f t="shared" si="16"/>
        <v/>
      </c>
      <c r="G88" s="51" t="str">
        <f t="shared" si="17"/>
        <v/>
      </c>
      <c r="H88" s="51" t="str">
        <f t="shared" si="18"/>
        <v/>
      </c>
      <c r="I88" s="51" t="str">
        <f t="shared" si="19"/>
        <v/>
      </c>
      <c r="J88" s="51" t="str">
        <f t="shared" si="20"/>
        <v/>
      </c>
      <c r="K88" s="51" t="str">
        <f t="shared" si="21"/>
        <v/>
      </c>
    </row>
    <row r="89" spans="1:11" x14ac:dyDescent="0.3">
      <c r="A89" s="12">
        <v>24</v>
      </c>
      <c r="B89" s="70"/>
      <c r="C89" s="70"/>
      <c r="D89" s="41"/>
      <c r="E89" s="51" t="str">
        <f t="shared" si="3"/>
        <v/>
      </c>
      <c r="F89" s="51" t="str">
        <f t="shared" si="16"/>
        <v/>
      </c>
      <c r="G89" s="51" t="str">
        <f t="shared" si="17"/>
        <v/>
      </c>
      <c r="H89" s="51" t="str">
        <f t="shared" si="18"/>
        <v/>
      </c>
      <c r="I89" s="51" t="str">
        <f t="shared" si="19"/>
        <v/>
      </c>
      <c r="J89" s="51" t="str">
        <f t="shared" si="20"/>
        <v/>
      </c>
      <c r="K89" s="51" t="str">
        <f t="shared" si="21"/>
        <v/>
      </c>
    </row>
    <row r="90" spans="1:11" x14ac:dyDescent="0.3">
      <c r="A90" s="12">
        <v>25</v>
      </c>
      <c r="B90" s="70"/>
      <c r="C90" s="70"/>
      <c r="D90" s="41"/>
      <c r="E90" s="51" t="str">
        <f t="shared" si="3"/>
        <v/>
      </c>
      <c r="F90" s="51" t="str">
        <f t="shared" si="16"/>
        <v/>
      </c>
      <c r="G90" s="51" t="str">
        <f t="shared" si="17"/>
        <v/>
      </c>
      <c r="H90" s="51" t="str">
        <f t="shared" si="18"/>
        <v/>
      </c>
      <c r="I90" s="51" t="str">
        <f t="shared" si="19"/>
        <v/>
      </c>
      <c r="J90" s="51" t="str">
        <f t="shared" si="20"/>
        <v/>
      </c>
      <c r="K90" s="51" t="str">
        <f t="shared" si="21"/>
        <v/>
      </c>
    </row>
    <row r="91" spans="1:11" x14ac:dyDescent="0.3">
      <c r="A91" s="12">
        <v>26</v>
      </c>
      <c r="B91" s="70"/>
      <c r="C91" s="70"/>
      <c r="D91" s="41"/>
      <c r="E91" s="51" t="str">
        <f t="shared" si="3"/>
        <v/>
      </c>
      <c r="F91" s="51" t="str">
        <f t="shared" si="16"/>
        <v/>
      </c>
      <c r="G91" s="51" t="str">
        <f t="shared" si="17"/>
        <v/>
      </c>
      <c r="H91" s="51" t="str">
        <f t="shared" si="18"/>
        <v/>
      </c>
      <c r="I91" s="51" t="str">
        <f t="shared" si="19"/>
        <v/>
      </c>
      <c r="J91" s="51" t="str">
        <f t="shared" si="20"/>
        <v/>
      </c>
      <c r="K91" s="51" t="str">
        <f t="shared" si="21"/>
        <v/>
      </c>
    </row>
    <row r="92" spans="1:11" x14ac:dyDescent="0.3">
      <c r="A92" s="12">
        <v>27</v>
      </c>
      <c r="B92" s="70"/>
      <c r="C92" s="70"/>
      <c r="D92" s="41"/>
      <c r="E92" s="51" t="str">
        <f t="shared" si="3"/>
        <v/>
      </c>
      <c r="F92" s="51" t="str">
        <f t="shared" si="16"/>
        <v/>
      </c>
      <c r="G92" s="51" t="str">
        <f t="shared" si="17"/>
        <v/>
      </c>
      <c r="H92" s="51" t="str">
        <f t="shared" si="18"/>
        <v/>
      </c>
      <c r="I92" s="51" t="str">
        <f t="shared" si="19"/>
        <v/>
      </c>
      <c r="J92" s="51" t="str">
        <f t="shared" si="20"/>
        <v/>
      </c>
      <c r="K92" s="51" t="str">
        <f t="shared" si="21"/>
        <v/>
      </c>
    </row>
    <row r="93" spans="1:11" x14ac:dyDescent="0.3">
      <c r="A93" s="12">
        <v>28</v>
      </c>
      <c r="B93" s="70"/>
      <c r="C93" s="70"/>
      <c r="D93" s="41"/>
      <c r="E93" s="51" t="str">
        <f t="shared" si="3"/>
        <v/>
      </c>
      <c r="F93" s="51" t="str">
        <f t="shared" si="16"/>
        <v/>
      </c>
      <c r="G93" s="51" t="str">
        <f t="shared" si="17"/>
        <v/>
      </c>
      <c r="H93" s="51" t="str">
        <f t="shared" si="18"/>
        <v/>
      </c>
      <c r="I93" s="51" t="str">
        <f t="shared" si="19"/>
        <v/>
      </c>
      <c r="J93" s="51" t="str">
        <f t="shared" si="20"/>
        <v/>
      </c>
      <c r="K93" s="51" t="str">
        <f t="shared" si="21"/>
        <v/>
      </c>
    </row>
    <row r="94" spans="1:11" x14ac:dyDescent="0.3">
      <c r="A94" s="12">
        <v>29</v>
      </c>
      <c r="B94" s="70"/>
      <c r="C94" s="70"/>
      <c r="D94" s="41"/>
      <c r="E94" s="51" t="str">
        <f t="shared" si="3"/>
        <v/>
      </c>
      <c r="F94" s="51" t="str">
        <f t="shared" si="16"/>
        <v/>
      </c>
      <c r="G94" s="51" t="str">
        <f t="shared" si="17"/>
        <v/>
      </c>
      <c r="H94" s="51" t="str">
        <f t="shared" si="18"/>
        <v/>
      </c>
      <c r="I94" s="51" t="str">
        <f t="shared" si="19"/>
        <v/>
      </c>
      <c r="J94" s="51" t="str">
        <f t="shared" si="20"/>
        <v/>
      </c>
      <c r="K94" s="51" t="str">
        <f t="shared" si="21"/>
        <v/>
      </c>
    </row>
    <row r="95" spans="1:11" x14ac:dyDescent="0.3">
      <c r="A95" s="12">
        <v>30</v>
      </c>
      <c r="B95" s="70"/>
      <c r="C95" s="70"/>
      <c r="D95" s="41"/>
      <c r="E95" s="51" t="str">
        <f t="shared" si="3"/>
        <v/>
      </c>
      <c r="F95" s="51" t="str">
        <f t="shared" si="16"/>
        <v/>
      </c>
      <c r="G95" s="51" t="str">
        <f t="shared" si="17"/>
        <v/>
      </c>
      <c r="H95" s="51" t="str">
        <f t="shared" si="18"/>
        <v/>
      </c>
      <c r="I95" s="51" t="str">
        <f t="shared" si="19"/>
        <v/>
      </c>
      <c r="J95" s="51" t="str">
        <f t="shared" si="20"/>
        <v/>
      </c>
      <c r="K95" s="51" t="str">
        <f t="shared" si="21"/>
        <v/>
      </c>
    </row>
    <row r="96" spans="1:11" ht="15" customHeight="1" x14ac:dyDescent="0.3">
      <c r="A96" s="17"/>
      <c r="B96" s="18"/>
      <c r="C96" s="18"/>
      <c r="E96" s="52">
        <f>SUM(E66:E95)</f>
        <v>0</v>
      </c>
      <c r="F96" s="52">
        <f t="shared" ref="F96:K96" si="22">SUM(F66:F95)</f>
        <v>0</v>
      </c>
      <c r="G96" s="52">
        <f t="shared" si="22"/>
        <v>0</v>
      </c>
      <c r="H96" s="52">
        <f t="shared" si="22"/>
        <v>0</v>
      </c>
      <c r="I96" s="52">
        <f t="shared" si="22"/>
        <v>0</v>
      </c>
      <c r="J96" s="52">
        <f t="shared" si="22"/>
        <v>0</v>
      </c>
      <c r="K96" s="52">
        <f t="shared" si="22"/>
        <v>0</v>
      </c>
    </row>
    <row r="97" spans="1:11" ht="15" thickBot="1" x14ac:dyDescent="0.35">
      <c r="A97" s="67"/>
      <c r="B97" s="68"/>
      <c r="C97" s="68"/>
      <c r="D97" s="68"/>
      <c r="E97" s="85">
        <f>SUM(E96:K96)</f>
        <v>0</v>
      </c>
      <c r="F97" s="85"/>
      <c r="G97" s="85"/>
      <c r="H97" s="85"/>
      <c r="I97" s="85"/>
      <c r="J97" s="85"/>
      <c r="K97" s="85"/>
    </row>
    <row r="98" spans="1:11" ht="23.25" customHeight="1" thickBot="1" x14ac:dyDescent="0.35">
      <c r="A98" s="61" t="s">
        <v>37</v>
      </c>
      <c r="B98" s="62"/>
      <c r="C98" s="62"/>
      <c r="D98" s="62"/>
      <c r="E98" s="63"/>
      <c r="F98" s="38">
        <f>IF(E97&gt;2,2,E97)</f>
        <v>0</v>
      </c>
      <c r="G98" s="44"/>
      <c r="H98" s="44"/>
      <c r="I98" s="45"/>
      <c r="J98" s="45"/>
    </row>
    <row r="99" spans="1:11" x14ac:dyDescent="0.3">
      <c r="A99" s="8"/>
      <c r="B99" s="21"/>
      <c r="C99" s="21"/>
      <c r="D99" s="21"/>
      <c r="E99" s="21"/>
      <c r="F99" s="21"/>
      <c r="G99" s="46"/>
      <c r="H99" s="45"/>
      <c r="I99" s="45"/>
      <c r="J99" s="45"/>
    </row>
    <row r="100" spans="1:11" ht="35.25" customHeight="1" x14ac:dyDescent="0.3">
      <c r="A100" s="64" t="s">
        <v>38</v>
      </c>
      <c r="B100" s="65"/>
      <c r="C100" s="65"/>
      <c r="D100" s="65"/>
      <c r="E100" s="65"/>
      <c r="F100" s="66"/>
      <c r="G100" s="47"/>
      <c r="H100" s="49"/>
      <c r="I100" s="50"/>
      <c r="J100" s="50"/>
      <c r="K100" s="45"/>
    </row>
    <row r="101" spans="1:11" x14ac:dyDescent="0.3">
      <c r="A101" s="86" t="s">
        <v>39</v>
      </c>
      <c r="B101" s="88"/>
      <c r="C101" s="88"/>
      <c r="D101" s="89" t="s">
        <v>8</v>
      </c>
      <c r="E101" s="90"/>
      <c r="F101" s="37" t="s">
        <v>14</v>
      </c>
      <c r="G101" s="45"/>
      <c r="H101" s="10" t="s">
        <v>17</v>
      </c>
      <c r="I101" s="10" t="s">
        <v>18</v>
      </c>
      <c r="J101" s="10" t="s">
        <v>19</v>
      </c>
      <c r="K101" s="45"/>
    </row>
    <row r="102" spans="1:11" x14ac:dyDescent="0.3">
      <c r="A102" s="12">
        <v>1</v>
      </c>
      <c r="B102" s="93"/>
      <c r="C102" s="94"/>
      <c r="D102" s="91"/>
      <c r="E102" s="92"/>
      <c r="F102" s="24" t="str">
        <f>IF(D102&lt;&gt;"",INDEX(T_barem_titulacio,MATCH(D102,L_titulacio,0),3),"")</f>
        <v/>
      </c>
      <c r="G102" s="45"/>
      <c r="H102" s="95" t="s">
        <v>40</v>
      </c>
      <c r="I102" s="10" t="s">
        <v>20</v>
      </c>
      <c r="J102" s="10">
        <v>1</v>
      </c>
      <c r="K102" s="45"/>
    </row>
    <row r="103" spans="1:11" x14ac:dyDescent="0.3">
      <c r="A103" s="12">
        <v>2</v>
      </c>
      <c r="B103" s="93"/>
      <c r="C103" s="94"/>
      <c r="D103" s="91"/>
      <c r="E103" s="92"/>
      <c r="F103" s="24" t="str">
        <f>IF(D103&lt;&gt;"",INDEX(T_barem_titulacio,MATCH(D103,L_titulacio,0),3),"")</f>
        <v/>
      </c>
      <c r="G103" s="45"/>
      <c r="H103" s="95" t="s">
        <v>41</v>
      </c>
      <c r="I103" s="10" t="s">
        <v>20</v>
      </c>
      <c r="J103" s="10">
        <v>0.5</v>
      </c>
      <c r="K103" s="45"/>
    </row>
    <row r="104" spans="1:11" x14ac:dyDescent="0.3">
      <c r="A104" s="12">
        <v>3</v>
      </c>
      <c r="B104" s="93"/>
      <c r="C104" s="94"/>
      <c r="D104" s="91"/>
      <c r="E104" s="92"/>
      <c r="F104" s="24" t="str">
        <f>IF(E104&lt;&gt;"",INDEX(T_barem_titulacio,MATCH(E104,L_titulacio,0),3),"")</f>
        <v/>
      </c>
      <c r="G104" s="45"/>
      <c r="H104" s="10"/>
      <c r="I104" s="10"/>
      <c r="J104" s="10"/>
      <c r="K104" s="45"/>
    </row>
    <row r="105" spans="1:11" ht="15" thickBot="1" x14ac:dyDescent="0.35">
      <c r="A105" s="31"/>
      <c r="B105" s="32"/>
      <c r="C105" s="32"/>
      <c r="D105" s="32"/>
      <c r="E105" s="32"/>
      <c r="F105" s="40">
        <f>SUM(F101:F104)</f>
        <v>0</v>
      </c>
      <c r="G105" s="45"/>
      <c r="H105" s="87"/>
      <c r="I105" s="87"/>
      <c r="J105" s="87"/>
      <c r="K105" s="45"/>
    </row>
    <row r="106" spans="1:11" ht="23.25" customHeight="1" thickBot="1" x14ac:dyDescent="0.35">
      <c r="A106" s="61" t="s">
        <v>13</v>
      </c>
      <c r="B106" s="62"/>
      <c r="C106" s="62"/>
      <c r="D106" s="62"/>
      <c r="E106" s="63"/>
      <c r="F106" s="39">
        <f>IF(F105&gt;1.5,1.5,F105)</f>
        <v>0</v>
      </c>
      <c r="G106" s="45"/>
      <c r="H106" s="48"/>
      <c r="I106" s="45"/>
      <c r="J106" s="45"/>
    </row>
    <row r="107" spans="1:11" x14ac:dyDescent="0.3">
      <c r="A107" s="13"/>
      <c r="B107" s="13"/>
      <c r="C107" s="13"/>
      <c r="D107" s="13"/>
      <c r="E107" s="14"/>
      <c r="F107" s="14"/>
    </row>
    <row r="108" spans="1:11" ht="15" thickBot="1" x14ac:dyDescent="0.35">
      <c r="A108" s="28"/>
      <c r="B108" s="29"/>
      <c r="C108" s="29"/>
      <c r="D108" s="29"/>
      <c r="E108" s="27"/>
      <c r="F108" s="27"/>
    </row>
    <row r="109" spans="1:11" ht="37.5" customHeight="1" thickBot="1" x14ac:dyDescent="0.35">
      <c r="A109" s="73" t="s">
        <v>16</v>
      </c>
      <c r="B109" s="74"/>
      <c r="C109" s="74"/>
      <c r="D109" s="74"/>
      <c r="E109" s="75"/>
      <c r="F109" s="43">
        <f>F60+F98+F106</f>
        <v>0</v>
      </c>
    </row>
  </sheetData>
  <sheetProtection algorithmName="SHA-512" hashValue="1az9zgqx+Cs6AdyDOPhIYVsLgI2HaUFGgI1kp7XIDqmuppsZsepWr3kNN7TETZf4kz6V3pdYcPzoO0Wrc1yO6w==" saltValue="1iXRGgn1C+A0mpOe+/yhiw==" spinCount="100000" sheet="1" objects="1" scenarios="1"/>
  <protectedRanges>
    <protectedRange sqref="A4:F4" name="Rango1"/>
  </protectedRanges>
  <mergeCells count="62">
    <mergeCell ref="B93:C93"/>
    <mergeCell ref="B94:C94"/>
    <mergeCell ref="B95:C95"/>
    <mergeCell ref="E97:K97"/>
    <mergeCell ref="A101:C101"/>
    <mergeCell ref="D101:E101"/>
    <mergeCell ref="B88:C88"/>
    <mergeCell ref="B89:C89"/>
    <mergeCell ref="B90:C90"/>
    <mergeCell ref="B91:C91"/>
    <mergeCell ref="B92:C92"/>
    <mergeCell ref="B83:C83"/>
    <mergeCell ref="B84:C84"/>
    <mergeCell ref="B85:C85"/>
    <mergeCell ref="B86:C86"/>
    <mergeCell ref="B87:C87"/>
    <mergeCell ref="B78:C78"/>
    <mergeCell ref="B79:C79"/>
    <mergeCell ref="B80:C80"/>
    <mergeCell ref="B81:C81"/>
    <mergeCell ref="B82:C82"/>
    <mergeCell ref="B104:C104"/>
    <mergeCell ref="B102:C102"/>
    <mergeCell ref="B70:C70"/>
    <mergeCell ref="B71:C71"/>
    <mergeCell ref="B72:C72"/>
    <mergeCell ref="B76:C76"/>
    <mergeCell ref="B77:C77"/>
    <mergeCell ref="B74:C74"/>
    <mergeCell ref="B75:C75"/>
    <mergeCell ref="A106:E106"/>
    <mergeCell ref="A3:F3"/>
    <mergeCell ref="A4:F4"/>
    <mergeCell ref="E6:F6"/>
    <mergeCell ref="A60:E60"/>
    <mergeCell ref="A8:F8"/>
    <mergeCell ref="A10:F10"/>
    <mergeCell ref="A12:C12"/>
    <mergeCell ref="D12:F12"/>
    <mergeCell ref="A36:C36"/>
    <mergeCell ref="D36:F36"/>
    <mergeCell ref="A109:E109"/>
    <mergeCell ref="A100:F100"/>
    <mergeCell ref="B103:C103"/>
    <mergeCell ref="D102:E102"/>
    <mergeCell ref="D103:E103"/>
    <mergeCell ref="D104:E104"/>
    <mergeCell ref="A1:F1"/>
    <mergeCell ref="D34:E34"/>
    <mergeCell ref="D58:E58"/>
    <mergeCell ref="A6:C6"/>
    <mergeCell ref="A7:D7"/>
    <mergeCell ref="A98:E98"/>
    <mergeCell ref="A63:H63"/>
    <mergeCell ref="A97:D97"/>
    <mergeCell ref="B65:C65"/>
    <mergeCell ref="B66:C66"/>
    <mergeCell ref="B67:C67"/>
    <mergeCell ref="B68:C68"/>
    <mergeCell ref="B69:C69"/>
    <mergeCell ref="E7:F7"/>
    <mergeCell ref="B73:C73"/>
  </mergeCells>
  <phoneticPr fontId="23" type="noConversion"/>
  <dataValidations count="1">
    <dataValidation type="list" allowBlank="1" showInputMessage="1" showErrorMessage="1" sqref="D102:D104" xr:uid="{00000000-0002-0000-0000-000000000000}">
      <formula1>$H$102:$H$103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MÈRITS </vt:lpstr>
      <vt:lpstr>L_titulacio</vt:lpstr>
      <vt:lpstr>T_barem_titulacio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 Hita</dc:creator>
  <cp:lastModifiedBy>M. Jose Medina Bueno</cp:lastModifiedBy>
  <dcterms:created xsi:type="dcterms:W3CDTF">2019-02-03T17:32:26Z</dcterms:created>
  <dcterms:modified xsi:type="dcterms:W3CDTF">2023-12-29T07:57:26Z</dcterms:modified>
</cp:coreProperties>
</file>