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Personal\COMPARTICIONS\RECLUTAMENT\PROCESSOS SELECTIUS\OPO\PAMO_OOP\PAMO 2023\23-C_PAMO_OOP20-1 Cap d'Esports II\"/>
    </mc:Choice>
  </mc:AlternateContent>
  <xr:revisionPtr revIDLastSave="0" documentId="13_ncr:1_{3C92CA65-6D0B-408F-BE10-3776EC3D11D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ÈRITS " sheetId="1" r:id="rId1"/>
    <sheet name="GRAELLA" sheetId="3" r:id="rId2"/>
  </sheets>
  <definedNames>
    <definedName name="L_titulacio">Tabla1[[#All],[Titulació]]</definedName>
    <definedName name="T_barem_titulacio">Tabla1[#All]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1" i="1" l="1"/>
  <c r="F98" i="1"/>
  <c r="F99" i="1"/>
  <c r="F100" i="1"/>
  <c r="E62" i="1"/>
  <c r="F62" i="1"/>
  <c r="G62" i="1"/>
  <c r="H62" i="1"/>
  <c r="E63" i="1"/>
  <c r="F63" i="1"/>
  <c r="G63" i="1"/>
  <c r="H63" i="1"/>
  <c r="E64" i="1"/>
  <c r="F64" i="1"/>
  <c r="G64" i="1"/>
  <c r="H64" i="1"/>
  <c r="E65" i="1"/>
  <c r="F65" i="1"/>
  <c r="G65" i="1"/>
  <c r="H65" i="1"/>
  <c r="E66" i="1"/>
  <c r="F66" i="1"/>
  <c r="G66" i="1"/>
  <c r="G91" i="1" s="1"/>
  <c r="H66" i="1"/>
  <c r="E67" i="1"/>
  <c r="F67" i="1"/>
  <c r="G67" i="1"/>
  <c r="H67" i="1"/>
  <c r="E68" i="1"/>
  <c r="F68" i="1"/>
  <c r="G68" i="1"/>
  <c r="H68" i="1"/>
  <c r="E69" i="1"/>
  <c r="F69" i="1"/>
  <c r="G69" i="1"/>
  <c r="H69" i="1"/>
  <c r="E70" i="1"/>
  <c r="F70" i="1"/>
  <c r="G70" i="1"/>
  <c r="H70" i="1"/>
  <c r="E71" i="1"/>
  <c r="F71" i="1"/>
  <c r="G71" i="1"/>
  <c r="H71" i="1"/>
  <c r="E72" i="1"/>
  <c r="F72" i="1"/>
  <c r="G72" i="1"/>
  <c r="H72" i="1"/>
  <c r="E73" i="1"/>
  <c r="F73" i="1"/>
  <c r="G73" i="1"/>
  <c r="H73" i="1"/>
  <c r="E74" i="1"/>
  <c r="F74" i="1"/>
  <c r="G74" i="1"/>
  <c r="H74" i="1"/>
  <c r="E75" i="1"/>
  <c r="F75" i="1"/>
  <c r="G75" i="1"/>
  <c r="H75" i="1"/>
  <c r="E76" i="1"/>
  <c r="F76" i="1"/>
  <c r="G76" i="1"/>
  <c r="H76" i="1"/>
  <c r="E77" i="1"/>
  <c r="F77" i="1"/>
  <c r="G77" i="1"/>
  <c r="H77" i="1"/>
  <c r="E78" i="1"/>
  <c r="F78" i="1"/>
  <c r="G78" i="1"/>
  <c r="H78" i="1"/>
  <c r="E79" i="1"/>
  <c r="F79" i="1"/>
  <c r="G79" i="1"/>
  <c r="H79" i="1"/>
  <c r="E80" i="1"/>
  <c r="F80" i="1"/>
  <c r="G80" i="1"/>
  <c r="H80" i="1"/>
  <c r="E81" i="1"/>
  <c r="F81" i="1"/>
  <c r="G81" i="1"/>
  <c r="H81" i="1"/>
  <c r="E82" i="1"/>
  <c r="F82" i="1"/>
  <c r="G82" i="1"/>
  <c r="H82" i="1"/>
  <c r="E83" i="1"/>
  <c r="F83" i="1"/>
  <c r="G83" i="1"/>
  <c r="H83" i="1"/>
  <c r="E84" i="1"/>
  <c r="F84" i="1"/>
  <c r="G84" i="1"/>
  <c r="H84" i="1"/>
  <c r="E85" i="1"/>
  <c r="F85" i="1"/>
  <c r="G85" i="1"/>
  <c r="H85" i="1"/>
  <c r="E86" i="1"/>
  <c r="F86" i="1"/>
  <c r="G86" i="1"/>
  <c r="H86" i="1"/>
  <c r="E87" i="1"/>
  <c r="F87" i="1"/>
  <c r="G87" i="1"/>
  <c r="H87" i="1"/>
  <c r="E88" i="1"/>
  <c r="F88" i="1"/>
  <c r="G88" i="1"/>
  <c r="H88" i="1"/>
  <c r="E89" i="1"/>
  <c r="F89" i="1"/>
  <c r="G89" i="1"/>
  <c r="H89" i="1"/>
  <c r="E90" i="1"/>
  <c r="F90" i="1"/>
  <c r="G90" i="1"/>
  <c r="H90" i="1"/>
  <c r="F97" i="1"/>
  <c r="H61" i="1"/>
  <c r="G61" i="1"/>
  <c r="F61" i="1"/>
  <c r="E61" i="1"/>
  <c r="F53" i="1"/>
  <c r="F44" i="1"/>
  <c r="F45" i="1"/>
  <c r="F46" i="1"/>
  <c r="F47" i="1"/>
  <c r="F48" i="1"/>
  <c r="F49" i="1"/>
  <c r="F50" i="1"/>
  <c r="F51" i="1"/>
  <c r="F52" i="1"/>
  <c r="F43" i="1"/>
  <c r="F29" i="1"/>
  <c r="F30" i="1"/>
  <c r="F31" i="1"/>
  <c r="F32" i="1"/>
  <c r="F33" i="1"/>
  <c r="F34" i="1"/>
  <c r="F35" i="1"/>
  <c r="F36" i="1"/>
  <c r="F37" i="1"/>
  <c r="F38" i="1"/>
  <c r="F28" i="1"/>
  <c r="F14" i="1"/>
  <c r="F15" i="1"/>
  <c r="F16" i="1"/>
  <c r="F17" i="1"/>
  <c r="F18" i="1"/>
  <c r="F19" i="1"/>
  <c r="F20" i="1"/>
  <c r="F21" i="1"/>
  <c r="F22" i="1"/>
  <c r="F23" i="1"/>
  <c r="F13" i="1"/>
  <c r="B3" i="3"/>
  <c r="A3" i="3"/>
  <c r="F91" i="1" l="1"/>
  <c r="H3" i="3" s="1"/>
  <c r="H91" i="1"/>
  <c r="E91" i="1"/>
  <c r="G3" i="3" s="1"/>
  <c r="I3" i="3"/>
  <c r="J3" i="3"/>
  <c r="F54" i="1"/>
  <c r="E3" i="3" s="1"/>
  <c r="F102" i="1"/>
  <c r="E92" i="1" l="1"/>
  <c r="L3" i="3"/>
  <c r="F39" i="1"/>
  <c r="D3" i="3" s="1"/>
  <c r="F93" i="1" l="1"/>
  <c r="K3" i="3" s="1"/>
  <c r="F24" i="1"/>
  <c r="F55" i="1" l="1"/>
  <c r="F56" i="1" s="1"/>
  <c r="C3" i="3"/>
  <c r="F3" i="3" l="1"/>
  <c r="M3" i="3" s="1"/>
  <c r="F105" i="1"/>
  <c r="N3" i="3" s="1"/>
</calcChain>
</file>

<file path=xl/sharedStrings.xml><?xml version="1.0" encoding="utf-8"?>
<sst xmlns="http://schemas.openxmlformats.org/spreadsheetml/2006/main" count="74" uniqueCount="53">
  <si>
    <t>PROCES SELECTIU</t>
  </si>
  <si>
    <t>DNI</t>
  </si>
  <si>
    <t>* Tots els camps són obligatoris, les àrees ombrejades no s'han d'emplenar són cel·les de valoració orientativa.</t>
  </si>
  <si>
    <t>NÚM. ORDRE</t>
  </si>
  <si>
    <t xml:space="preserve">LLOC DE TREBALL </t>
  </si>
  <si>
    <t>ORGANITZACIÓ</t>
  </si>
  <si>
    <t>DATA D'INICI</t>
  </si>
  <si>
    <t>DATA FI</t>
  </si>
  <si>
    <t>Barem</t>
  </si>
  <si>
    <t>Màster</t>
  </si>
  <si>
    <t>NOM DE L'ACCIÓ FORMATIVA</t>
  </si>
  <si>
    <t>NÚM. D'HORES</t>
  </si>
  <si>
    <t>TOTAL</t>
  </si>
  <si>
    <t>Punts</t>
  </si>
  <si>
    <t>ENTRE 41 I 100 HORES</t>
  </si>
  <si>
    <t>ENTRE 101 I 200 HORES</t>
  </si>
  <si>
    <t>= O MÉS DE 201 HORES</t>
  </si>
  <si>
    <t>Puntuació</t>
  </si>
  <si>
    <t>ENTRE 12 I 40 HORES</t>
  </si>
  <si>
    <t xml:space="preserve">Formulari de valoració prèvia de mèrits </t>
  </si>
  <si>
    <t>A)  Experiència professional en funcions equiparables a les del lloc a proveïr</t>
  </si>
  <si>
    <t xml:space="preserve">SECTOR PÚBLIC - Altres administracions públiques </t>
  </si>
  <si>
    <t>SECTOR PÚBLIC - Ajuntament d'Olesa de Montserrat</t>
  </si>
  <si>
    <t>SECTOR PRIVAT</t>
  </si>
  <si>
    <t xml:space="preserve">B) Per cursos i activitats formatives amb aprofitament i adients a la plaça a proveïr </t>
  </si>
  <si>
    <t>TOTAL MÈRITS</t>
  </si>
  <si>
    <t xml:space="preserve">Doctorat </t>
  </si>
  <si>
    <t>Grau / Llicenciatura</t>
  </si>
  <si>
    <t>Titulació</t>
  </si>
  <si>
    <t>grup / subgrup</t>
  </si>
  <si>
    <t>punts</t>
  </si>
  <si>
    <t>A1</t>
  </si>
  <si>
    <r>
      <rPr>
        <b/>
        <sz val="9"/>
        <color theme="1"/>
        <rFont val="Verdana"/>
        <family val="2"/>
      </rPr>
      <t>Nom de la titulació</t>
    </r>
    <r>
      <rPr>
        <sz val="9"/>
        <color theme="1"/>
        <rFont val="Verdana"/>
        <family val="2"/>
      </rPr>
      <t xml:space="preserve"> (excepte la que dona accés a participar en el procés)</t>
    </r>
  </si>
  <si>
    <t>OLESA</t>
  </si>
  <si>
    <t>PRIV</t>
  </si>
  <si>
    <t>41~100h</t>
  </si>
  <si>
    <t>101~200h</t>
  </si>
  <si>
    <t>&gt;200h</t>
  </si>
  <si>
    <t>Cognoms, nom</t>
  </si>
  <si>
    <t>ALTRES AP</t>
  </si>
  <si>
    <r>
      <t xml:space="preserve">C) Per titulacions acadèmiques equivalents o superiors, rellevant o estigui relacionada amb les tasques pròpies del lloc </t>
    </r>
    <r>
      <rPr>
        <i/>
        <sz val="10"/>
        <color theme="1"/>
        <rFont val="Verdana"/>
        <family val="2"/>
      </rPr>
      <t/>
    </r>
  </si>
  <si>
    <t>C) Per titulacions acadèmiques equivalents o superiors</t>
  </si>
  <si>
    <t>COGNOMS, NOM</t>
  </si>
  <si>
    <t>12-40h</t>
  </si>
  <si>
    <t>Comprovació</t>
  </si>
  <si>
    <t>TOTAL EXPERIÈNCIA PROFESSIONAL (MÀXIM 18 PUNTS)</t>
  </si>
  <si>
    <t>A)  Experiència professional en funcions anàlogues a les del lloc a proveïr</t>
  </si>
  <si>
    <t>0,20 x mes treballat o fracció</t>
  </si>
  <si>
    <t>0,10 x mes treballat o fracció</t>
  </si>
  <si>
    <t>0,05 x mes treballat o fracció</t>
  </si>
  <si>
    <t>TOTAL ACCIONS FORMATIVES (MÀXIM 4 PUNTS)</t>
  </si>
  <si>
    <t>TOTAL TITULACIONS ACADÈMIQUES (MÀXIM 1 PUNT)</t>
  </si>
  <si>
    <t xml:space="preserve">B) Per cursos i activitats formatives adients a la plaça a proveïr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</si>
</sst>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i/>
      <sz val="9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8"/>
      <color theme="1"/>
      <name val="Verdana"/>
      <family val="2"/>
    </font>
    <font>
      <i/>
      <sz val="11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8"/>
      <color theme="1"/>
      <name val="Verdana"/>
      <family val="2"/>
    </font>
    <font>
      <i/>
      <sz val="10"/>
      <color theme="1"/>
      <name val="Verdana"/>
      <family val="2"/>
    </font>
    <font>
      <b/>
      <sz val="14"/>
      <color theme="1"/>
      <name val="Verdana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4"/>
      <color theme="1"/>
      <name val="Yu Gothic Medium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14" fontId="7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2" fontId="4" fillId="3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quotePrefix="1" applyFont="1" applyFill="1" applyBorder="1" applyAlignment="1">
      <alignment horizontal="center" vertical="center" wrapText="1"/>
    </xf>
    <xf numFmtId="0" fontId="12" fillId="7" borderId="1" xfId="0" quotePrefix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2" fontId="9" fillId="6" borderId="9" xfId="0" applyNumberFormat="1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7" fillId="10" borderId="1" xfId="0" applyFont="1" applyFill="1" applyBorder="1" applyAlignment="1">
      <alignment horizontal="center" vertical="center" wrapText="1"/>
    </xf>
    <xf numFmtId="49" fontId="17" fillId="10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2" fontId="7" fillId="0" borderId="3" xfId="0" applyNumberFormat="1" applyFont="1" applyBorder="1" applyAlignment="1" applyProtection="1">
      <alignment vertical="center" wrapText="1"/>
      <protection locked="0"/>
    </xf>
    <xf numFmtId="2" fontId="7" fillId="0" borderId="5" xfId="0" applyNumberFormat="1" applyFont="1" applyBorder="1" applyAlignment="1" applyProtection="1">
      <alignment vertical="center" wrapText="1"/>
      <protection locked="0"/>
    </xf>
    <xf numFmtId="0" fontId="9" fillId="6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9" fillId="5" borderId="1" xfId="0" applyFont="1" applyFill="1" applyBorder="1" applyAlignment="1">
      <alignment horizontal="left" vertical="center"/>
    </xf>
    <xf numFmtId="2" fontId="19" fillId="5" borderId="1" xfId="0" applyNumberFormat="1" applyFont="1" applyFill="1" applyBorder="1" applyAlignment="1">
      <alignment horizontal="center" vertical="center"/>
    </xf>
    <xf numFmtId="3" fontId="19" fillId="5" borderId="1" xfId="0" applyNumberFormat="1" applyFont="1" applyFill="1" applyBorder="1" applyAlignment="1">
      <alignment horizontal="center" vertical="center"/>
    </xf>
    <xf numFmtId="4" fontId="20" fillId="5" borderId="1" xfId="0" applyNumberFormat="1" applyFont="1" applyFill="1" applyBorder="1" applyAlignment="1">
      <alignment horizontal="center" vertical="center"/>
    </xf>
    <xf numFmtId="4" fontId="19" fillId="5" borderId="1" xfId="0" applyNumberFormat="1" applyFont="1" applyFill="1" applyBorder="1" applyAlignment="1">
      <alignment horizontal="center" vertical="center"/>
    </xf>
    <xf numFmtId="2" fontId="16" fillId="9" borderId="9" xfId="0" applyNumberFormat="1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24" fillId="0" borderId="7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 shrinkToFit="1"/>
    </xf>
    <xf numFmtId="0" fontId="4" fillId="7" borderId="4" xfId="0" applyFont="1" applyFill="1" applyBorder="1" applyAlignment="1">
      <alignment horizontal="left" vertical="center" wrapText="1" shrinkToFit="1"/>
    </xf>
    <xf numFmtId="0" fontId="1" fillId="7" borderId="4" xfId="0" applyFont="1" applyFill="1" applyBorder="1" applyAlignment="1">
      <alignment horizontal="center" vertical="center" wrapText="1" shrinkToFit="1"/>
    </xf>
    <xf numFmtId="0" fontId="1" fillId="7" borderId="5" xfId="0" applyFont="1" applyFill="1" applyBorder="1" applyAlignment="1">
      <alignment horizontal="center" vertical="center" wrapText="1" shrinkToFit="1"/>
    </xf>
    <xf numFmtId="0" fontId="16" fillId="9" borderId="10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1" fillId="10" borderId="8" xfId="0" applyFont="1" applyFill="1" applyBorder="1" applyAlignment="1">
      <alignment horizontal="center" vertical="center" wrapText="1"/>
    </xf>
    <xf numFmtId="0" fontId="21" fillId="10" borderId="13" xfId="0" applyFont="1" applyFill="1" applyBorder="1" applyAlignment="1">
      <alignment horizontal="center" vertical="center" wrapText="1"/>
    </xf>
    <xf numFmtId="0" fontId="18" fillId="10" borderId="8" xfId="0" applyFont="1" applyFill="1" applyBorder="1" applyAlignment="1">
      <alignment horizontal="center" vertical="center" wrapText="1"/>
    </xf>
    <xf numFmtId="0" fontId="18" fillId="10" borderId="13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 applyProtection="1">
      <alignment horizontal="left" vertic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4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vertical="center" textRotation="0" indent="0" justifyLastLine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vertical="center" textRotation="0" indent="0" justifyLastLine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vertical="center" textRotation="0" indent="0" justifyLastLine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vertical="center" textRotation="0" indent="0" justifyLastLine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vertical="center" textRotation="0" indent="0" justifyLastLine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H96:J99" totalsRowShown="0" headerRowDxfId="1" dataDxfId="0">
  <tableColumns count="3">
    <tableColumn id="1" xr3:uid="{00000000-0010-0000-0000-000001000000}" name="Titulació" dataDxfId="4"/>
    <tableColumn id="2" xr3:uid="{00000000-0010-0000-0000-000002000000}" name="grup / subgrup" dataDxfId="3"/>
    <tableColumn id="3" xr3:uid="{00000000-0010-0000-0000-000003000000}" name="punts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4" tint="-0.249977111117893"/>
  </sheetPr>
  <dimension ref="A1:OS105"/>
  <sheetViews>
    <sheetView tabSelected="1" topLeftCell="A3" zoomScale="85" zoomScaleNormal="85" workbookViewId="0">
      <selection activeCell="L91" sqref="L91"/>
    </sheetView>
  </sheetViews>
  <sheetFormatPr baseColWidth="10" defaultColWidth="11.44140625" defaultRowHeight="14.4" x14ac:dyDescent="0.3"/>
  <cols>
    <col min="1" max="1" width="10.33203125" style="9" customWidth="1"/>
    <col min="2" max="3" width="44.33203125" style="9" customWidth="1"/>
    <col min="4" max="5" width="14.5546875" style="1" customWidth="1"/>
    <col min="6" max="7" width="14.5546875" style="9" customWidth="1"/>
    <col min="8" max="8" width="16" style="9" customWidth="1"/>
    <col min="9" max="16384" width="11.44140625" style="9"/>
  </cols>
  <sheetData>
    <row r="1" spans="1:409" ht="22.2" x14ac:dyDescent="0.3">
      <c r="A1" s="82" t="s">
        <v>19</v>
      </c>
      <c r="B1" s="82"/>
      <c r="C1" s="82"/>
      <c r="D1" s="82"/>
      <c r="E1" s="82"/>
      <c r="F1" s="82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  <c r="IW1" s="18"/>
      <c r="IX1" s="18"/>
      <c r="IY1" s="18"/>
      <c r="IZ1" s="18"/>
      <c r="JA1" s="18"/>
      <c r="JB1" s="18"/>
      <c r="JC1" s="18"/>
      <c r="JD1" s="18"/>
      <c r="JE1" s="18"/>
      <c r="JF1" s="18"/>
      <c r="JG1" s="18"/>
      <c r="JH1" s="18"/>
      <c r="JI1" s="18"/>
      <c r="JJ1" s="18"/>
      <c r="JK1" s="18"/>
      <c r="JL1" s="18"/>
      <c r="JM1" s="18"/>
      <c r="JN1" s="18"/>
      <c r="JO1" s="18"/>
      <c r="JP1" s="18"/>
      <c r="JQ1" s="18"/>
      <c r="JR1" s="18"/>
      <c r="JS1" s="18"/>
      <c r="JT1" s="18"/>
      <c r="JU1" s="18"/>
      <c r="JV1" s="18"/>
      <c r="JW1" s="18"/>
      <c r="JX1" s="18"/>
      <c r="JY1" s="18"/>
      <c r="JZ1" s="18"/>
      <c r="KA1" s="18"/>
      <c r="KB1" s="18"/>
      <c r="KC1" s="18"/>
      <c r="KD1" s="18"/>
      <c r="KE1" s="18"/>
      <c r="KF1" s="18"/>
      <c r="KG1" s="18"/>
      <c r="KH1" s="18"/>
      <c r="KI1" s="18"/>
      <c r="KJ1" s="18"/>
      <c r="KK1" s="18"/>
      <c r="KL1" s="18"/>
      <c r="KM1" s="18"/>
      <c r="KN1" s="18"/>
      <c r="KO1" s="18"/>
      <c r="KP1" s="18"/>
      <c r="KQ1" s="18"/>
      <c r="KR1" s="18"/>
      <c r="KS1" s="18"/>
      <c r="KT1" s="18"/>
      <c r="KU1" s="18"/>
      <c r="KV1" s="18"/>
      <c r="KW1" s="18"/>
      <c r="KX1" s="18"/>
      <c r="KY1" s="18"/>
      <c r="KZ1" s="18"/>
      <c r="LA1" s="18"/>
      <c r="LB1" s="18"/>
      <c r="LC1" s="18"/>
      <c r="LD1" s="18"/>
      <c r="LE1" s="18"/>
      <c r="LF1" s="18"/>
      <c r="LG1" s="18"/>
      <c r="LH1" s="18"/>
      <c r="LI1" s="18"/>
      <c r="LJ1" s="18"/>
      <c r="LK1" s="18"/>
      <c r="LL1" s="18"/>
      <c r="LM1" s="18"/>
      <c r="LN1" s="18"/>
      <c r="LO1" s="18"/>
      <c r="LP1" s="18"/>
      <c r="LQ1" s="18"/>
      <c r="LR1" s="18"/>
      <c r="LS1" s="18"/>
      <c r="LT1" s="18"/>
      <c r="LU1" s="18"/>
      <c r="LV1" s="18"/>
      <c r="LW1" s="18"/>
      <c r="LX1" s="18"/>
      <c r="LY1" s="18"/>
      <c r="LZ1" s="18"/>
      <c r="MA1" s="18"/>
      <c r="MB1" s="18"/>
      <c r="MC1" s="18"/>
      <c r="MD1" s="18"/>
      <c r="ME1" s="18"/>
      <c r="MF1" s="18"/>
      <c r="MG1" s="18"/>
      <c r="MH1" s="18"/>
      <c r="MI1" s="18"/>
      <c r="MJ1" s="18"/>
      <c r="MK1" s="18"/>
      <c r="ML1" s="18"/>
      <c r="MM1" s="18"/>
      <c r="MN1" s="18"/>
      <c r="MO1" s="18"/>
      <c r="MP1" s="18"/>
      <c r="MQ1" s="18"/>
      <c r="MR1" s="18"/>
      <c r="MS1" s="18"/>
      <c r="MT1" s="18"/>
      <c r="MU1" s="18"/>
      <c r="MV1" s="18"/>
      <c r="MW1" s="18"/>
      <c r="MX1" s="18"/>
      <c r="MY1" s="18"/>
      <c r="MZ1" s="18"/>
      <c r="NA1" s="18"/>
      <c r="NB1" s="18"/>
      <c r="NC1" s="18"/>
      <c r="ND1" s="18"/>
      <c r="NE1" s="18"/>
      <c r="NF1" s="18"/>
      <c r="NG1" s="18"/>
      <c r="NH1" s="18"/>
      <c r="NI1" s="18"/>
      <c r="NJ1" s="18"/>
      <c r="NK1" s="18"/>
      <c r="NL1" s="18"/>
      <c r="NM1" s="18"/>
      <c r="NN1" s="18"/>
      <c r="NO1" s="18"/>
      <c r="NP1" s="18"/>
      <c r="NQ1" s="18"/>
      <c r="NR1" s="18"/>
      <c r="NS1" s="18"/>
      <c r="NT1" s="18"/>
      <c r="NU1" s="18"/>
      <c r="NV1" s="18"/>
      <c r="NW1" s="18"/>
      <c r="NX1" s="18"/>
      <c r="NY1" s="18"/>
      <c r="NZ1" s="18"/>
      <c r="OA1" s="18"/>
      <c r="OB1" s="18"/>
      <c r="OC1" s="18"/>
      <c r="OD1" s="18"/>
      <c r="OE1" s="18"/>
      <c r="OF1" s="18"/>
      <c r="OG1" s="18"/>
      <c r="OH1" s="18"/>
      <c r="OI1" s="18"/>
      <c r="OJ1" s="18"/>
      <c r="OK1" s="18"/>
      <c r="OL1" s="18"/>
      <c r="OM1" s="18"/>
      <c r="ON1" s="18"/>
      <c r="OO1" s="18"/>
      <c r="OP1" s="18"/>
      <c r="OQ1" s="18"/>
      <c r="OR1" s="18"/>
      <c r="OS1" s="18"/>
    </row>
    <row r="3" spans="1:409" ht="15" customHeight="1" x14ac:dyDescent="0.3">
      <c r="A3" s="19" t="s">
        <v>0</v>
      </c>
      <c r="B3" s="20"/>
      <c r="C3" s="20"/>
      <c r="D3" s="20"/>
      <c r="E3" s="20"/>
      <c r="F3" s="21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</row>
    <row r="4" spans="1:409" ht="20.100000000000001" customHeight="1" x14ac:dyDescent="0.3">
      <c r="A4" s="62"/>
      <c r="B4" s="63"/>
      <c r="C4" s="63"/>
      <c r="D4" s="63"/>
      <c r="E4" s="63"/>
      <c r="F4" s="64"/>
    </row>
    <row r="6" spans="1:409" s="30" customFormat="1" ht="15" customHeight="1" x14ac:dyDescent="0.3">
      <c r="A6" s="88" t="s">
        <v>42</v>
      </c>
      <c r="B6" s="65"/>
      <c r="C6" s="65"/>
      <c r="D6" s="46"/>
      <c r="E6" s="65" t="s">
        <v>1</v>
      </c>
      <c r="F6" s="66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  <c r="IW6" s="22"/>
      <c r="IX6" s="22"/>
      <c r="IY6" s="22"/>
      <c r="IZ6" s="22"/>
      <c r="JA6" s="22"/>
      <c r="JB6" s="22"/>
      <c r="JC6" s="22"/>
      <c r="JD6" s="22"/>
      <c r="JE6" s="22"/>
      <c r="JF6" s="22"/>
      <c r="JG6" s="22"/>
      <c r="JH6" s="22"/>
      <c r="JI6" s="22"/>
      <c r="JJ6" s="22"/>
      <c r="JK6" s="22"/>
      <c r="JL6" s="22"/>
      <c r="JM6" s="22"/>
      <c r="JN6" s="22"/>
      <c r="JO6" s="22"/>
      <c r="JP6" s="22"/>
      <c r="JQ6" s="22"/>
      <c r="JR6" s="22"/>
      <c r="JS6" s="22"/>
      <c r="JT6" s="22"/>
      <c r="JU6" s="22"/>
      <c r="JV6" s="22"/>
      <c r="JW6" s="22"/>
      <c r="JX6" s="22"/>
      <c r="JY6" s="22"/>
      <c r="JZ6" s="22"/>
      <c r="KA6" s="22"/>
      <c r="KB6" s="22"/>
      <c r="KC6" s="22"/>
      <c r="KD6" s="22"/>
      <c r="KE6" s="22"/>
      <c r="KF6" s="22"/>
      <c r="KG6" s="22"/>
      <c r="KH6" s="22"/>
      <c r="KI6" s="22"/>
      <c r="KJ6" s="22"/>
      <c r="KK6" s="22"/>
      <c r="KL6" s="22"/>
      <c r="KM6" s="22"/>
      <c r="KN6" s="22"/>
      <c r="KO6" s="22"/>
      <c r="KP6" s="22"/>
      <c r="KQ6" s="22"/>
      <c r="KR6" s="22"/>
      <c r="KS6" s="22"/>
      <c r="KT6" s="22"/>
      <c r="KU6" s="22"/>
      <c r="KV6" s="22"/>
      <c r="KW6" s="22"/>
      <c r="KX6" s="22"/>
      <c r="KY6" s="22"/>
      <c r="KZ6" s="22"/>
      <c r="LA6" s="22"/>
      <c r="LB6" s="22"/>
      <c r="LC6" s="22"/>
      <c r="LD6" s="22"/>
      <c r="LE6" s="22"/>
      <c r="LF6" s="22"/>
      <c r="LG6" s="22"/>
      <c r="LH6" s="22"/>
      <c r="LI6" s="22"/>
      <c r="LJ6" s="22"/>
      <c r="LK6" s="22"/>
      <c r="LL6" s="22"/>
      <c r="LM6" s="22"/>
      <c r="LN6" s="22"/>
      <c r="LO6" s="22"/>
      <c r="LP6" s="22"/>
      <c r="LQ6" s="22"/>
      <c r="LR6" s="22"/>
      <c r="LS6" s="22"/>
      <c r="LT6" s="22"/>
      <c r="LU6" s="22"/>
      <c r="LV6" s="22"/>
      <c r="LW6" s="22"/>
      <c r="LX6" s="22"/>
      <c r="LY6" s="22"/>
      <c r="LZ6" s="22"/>
      <c r="MA6" s="22"/>
      <c r="MB6" s="22"/>
      <c r="MC6" s="22"/>
      <c r="MD6" s="22"/>
      <c r="ME6" s="22"/>
      <c r="MF6" s="22"/>
      <c r="MG6" s="22"/>
      <c r="MH6" s="22"/>
      <c r="MI6" s="22"/>
      <c r="MJ6" s="22"/>
      <c r="MK6" s="22"/>
      <c r="ML6" s="22"/>
      <c r="MM6" s="22"/>
      <c r="MN6" s="22"/>
      <c r="MO6" s="22"/>
      <c r="MP6" s="22"/>
      <c r="MQ6" s="22"/>
      <c r="MR6" s="22"/>
      <c r="MS6" s="22"/>
      <c r="MT6" s="22"/>
      <c r="MU6" s="22"/>
      <c r="MV6" s="22"/>
      <c r="MW6" s="22"/>
      <c r="MX6" s="22"/>
      <c r="MY6" s="22"/>
      <c r="MZ6" s="22"/>
      <c r="NA6" s="22"/>
      <c r="NB6" s="22"/>
      <c r="NC6" s="22"/>
      <c r="ND6" s="22"/>
      <c r="NE6" s="22"/>
      <c r="NF6" s="22"/>
      <c r="NG6" s="22"/>
      <c r="NH6" s="22"/>
      <c r="NI6" s="22"/>
      <c r="NJ6" s="22"/>
      <c r="NK6" s="22"/>
      <c r="NL6" s="22"/>
      <c r="NM6" s="22"/>
      <c r="NN6" s="22"/>
      <c r="NO6" s="22"/>
      <c r="NP6" s="22"/>
      <c r="NQ6" s="22"/>
      <c r="NR6" s="22"/>
      <c r="NS6" s="22"/>
      <c r="NT6" s="22"/>
      <c r="NU6" s="22"/>
      <c r="NV6" s="22"/>
      <c r="NW6" s="22"/>
      <c r="NX6" s="22"/>
      <c r="NY6" s="22"/>
      <c r="NZ6" s="22"/>
      <c r="OA6" s="22"/>
      <c r="OB6" s="22"/>
      <c r="OC6" s="22"/>
      <c r="OD6" s="22"/>
      <c r="OE6" s="22"/>
      <c r="OF6" s="22"/>
      <c r="OG6" s="22"/>
      <c r="OH6" s="22"/>
      <c r="OI6" s="22"/>
      <c r="OJ6" s="22"/>
      <c r="OK6" s="22"/>
      <c r="OL6" s="22"/>
      <c r="OM6" s="22"/>
      <c r="ON6" s="22"/>
      <c r="OO6" s="22"/>
      <c r="OP6" s="22"/>
      <c r="OQ6" s="22"/>
      <c r="OR6" s="22"/>
      <c r="OS6" s="22"/>
    </row>
    <row r="7" spans="1:409" ht="20.100000000000001" customHeight="1" x14ac:dyDescent="0.3">
      <c r="A7" s="89"/>
      <c r="B7" s="90"/>
      <c r="C7" s="90"/>
      <c r="D7" s="91"/>
      <c r="E7" s="47"/>
      <c r="F7" s="48"/>
    </row>
    <row r="8" spans="1:409" ht="15" customHeight="1" x14ac:dyDescent="0.3">
      <c r="A8" s="71" t="s">
        <v>2</v>
      </c>
      <c r="B8" s="71"/>
      <c r="C8" s="71"/>
      <c r="D8" s="71"/>
      <c r="E8" s="71"/>
      <c r="F8" s="71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</row>
    <row r="9" spans="1:409" ht="24.9" customHeight="1" x14ac:dyDescent="0.3">
      <c r="A9" s="24"/>
      <c r="B9" s="6"/>
      <c r="C9" s="6"/>
      <c r="D9" s="6"/>
      <c r="E9" s="7"/>
      <c r="F9" s="7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</row>
    <row r="10" spans="1:409" ht="30.75" customHeight="1" x14ac:dyDescent="0.3">
      <c r="A10" s="72" t="s">
        <v>46</v>
      </c>
      <c r="B10" s="73"/>
      <c r="C10" s="73"/>
      <c r="D10" s="73"/>
      <c r="E10" s="73"/>
      <c r="F10" s="74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</row>
    <row r="11" spans="1:409" ht="15" customHeight="1" x14ac:dyDescent="0.3">
      <c r="A11" s="75" t="s">
        <v>22</v>
      </c>
      <c r="B11" s="76"/>
      <c r="C11" s="76"/>
      <c r="D11" s="77" t="s">
        <v>47</v>
      </c>
      <c r="E11" s="77"/>
      <c r="F11" s="7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</row>
    <row r="12" spans="1:409" ht="22.8" x14ac:dyDescent="0.3">
      <c r="A12" s="35" t="s">
        <v>3</v>
      </c>
      <c r="B12" s="35" t="s">
        <v>4</v>
      </c>
      <c r="C12" s="35" t="s">
        <v>5</v>
      </c>
      <c r="D12" s="35" t="s">
        <v>6</v>
      </c>
      <c r="E12" s="35" t="s">
        <v>7</v>
      </c>
      <c r="F12" s="35" t="s">
        <v>13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</row>
    <row r="13" spans="1:409" x14ac:dyDescent="0.3">
      <c r="A13" s="11">
        <v>1</v>
      </c>
      <c r="B13" s="57"/>
      <c r="C13" s="57"/>
      <c r="D13" s="4"/>
      <c r="E13" s="5"/>
      <c r="F13" s="25">
        <f>ROUND((E13-D13)/30,2)*0.2</f>
        <v>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</row>
    <row r="14" spans="1:409" x14ac:dyDescent="0.3">
      <c r="A14" s="11">
        <v>2</v>
      </c>
      <c r="B14" s="57"/>
      <c r="C14" s="57"/>
      <c r="D14" s="4"/>
      <c r="E14" s="5"/>
      <c r="F14" s="25">
        <f t="shared" ref="F14:F23" si="0">ROUND((E14-D14)/30,2)*0.2</f>
        <v>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</row>
    <row r="15" spans="1:409" x14ac:dyDescent="0.3">
      <c r="A15" s="11">
        <v>2</v>
      </c>
      <c r="B15" s="57"/>
      <c r="C15" s="57"/>
      <c r="D15" s="4"/>
      <c r="E15" s="5"/>
      <c r="F15" s="25">
        <f t="shared" si="0"/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</row>
    <row r="16" spans="1:409" x14ac:dyDescent="0.3">
      <c r="A16" s="11">
        <v>3</v>
      </c>
      <c r="B16" s="57"/>
      <c r="C16" s="57"/>
      <c r="D16" s="4"/>
      <c r="E16" s="5"/>
      <c r="F16" s="25">
        <f t="shared" si="0"/>
        <v>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</row>
    <row r="17" spans="1:409" x14ac:dyDescent="0.3">
      <c r="A17" s="11">
        <v>4</v>
      </c>
      <c r="B17" s="57"/>
      <c r="C17" s="57"/>
      <c r="D17" s="4"/>
      <c r="E17" s="5"/>
      <c r="F17" s="25">
        <f t="shared" si="0"/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</row>
    <row r="18" spans="1:409" x14ac:dyDescent="0.3">
      <c r="A18" s="11">
        <v>5</v>
      </c>
      <c r="B18" s="57"/>
      <c r="C18" s="57"/>
      <c r="D18" s="4"/>
      <c r="E18" s="5"/>
      <c r="F18" s="25">
        <f t="shared" si="0"/>
        <v>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</row>
    <row r="19" spans="1:409" x14ac:dyDescent="0.3">
      <c r="A19" s="11">
        <v>6</v>
      </c>
      <c r="B19" s="57"/>
      <c r="C19" s="57"/>
      <c r="D19" s="4"/>
      <c r="E19" s="5"/>
      <c r="F19" s="25">
        <f t="shared" si="0"/>
        <v>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</row>
    <row r="20" spans="1:409" x14ac:dyDescent="0.3">
      <c r="A20" s="11">
        <v>7</v>
      </c>
      <c r="B20" s="57"/>
      <c r="C20" s="57"/>
      <c r="D20" s="4"/>
      <c r="E20" s="5"/>
      <c r="F20" s="25">
        <f t="shared" si="0"/>
        <v>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</row>
    <row r="21" spans="1:409" x14ac:dyDescent="0.3">
      <c r="A21" s="11">
        <v>8</v>
      </c>
      <c r="B21" s="57"/>
      <c r="C21" s="57"/>
      <c r="D21" s="4"/>
      <c r="E21" s="5"/>
      <c r="F21" s="25">
        <f t="shared" si="0"/>
        <v>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</row>
    <row r="22" spans="1:409" x14ac:dyDescent="0.3">
      <c r="A22" s="11">
        <v>9</v>
      </c>
      <c r="B22" s="57"/>
      <c r="C22" s="57"/>
      <c r="D22" s="4"/>
      <c r="E22" s="5"/>
      <c r="F22" s="25">
        <f t="shared" si="0"/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</row>
    <row r="23" spans="1:409" ht="15" thickBot="1" x14ac:dyDescent="0.35">
      <c r="A23" s="11">
        <v>10</v>
      </c>
      <c r="B23" s="57"/>
      <c r="C23" s="57"/>
      <c r="D23" s="4"/>
      <c r="E23" s="5"/>
      <c r="F23" s="25">
        <f t="shared" si="0"/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</row>
    <row r="24" spans="1:409" ht="15" thickBot="1" x14ac:dyDescent="0.35">
      <c r="A24" s="14"/>
      <c r="B24" s="15"/>
      <c r="C24" s="15"/>
      <c r="D24" s="83" t="s">
        <v>12</v>
      </c>
      <c r="E24" s="84"/>
      <c r="F24" s="26">
        <f>SUM(F13:F23)</f>
        <v>0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</row>
    <row r="25" spans="1:409" ht="24.9" customHeight="1" x14ac:dyDescent="0.3">
      <c r="A25" s="8"/>
      <c r="B25" s="23"/>
      <c r="C25" s="23"/>
      <c r="D25" s="2"/>
      <c r="E25" s="2"/>
      <c r="F25" s="23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</row>
    <row r="26" spans="1:409" ht="15" customHeight="1" x14ac:dyDescent="0.3">
      <c r="A26" s="75" t="s">
        <v>21</v>
      </c>
      <c r="B26" s="76"/>
      <c r="C26" s="76"/>
      <c r="D26" s="77" t="s">
        <v>48</v>
      </c>
      <c r="E26" s="77"/>
      <c r="F26" s="7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</row>
    <row r="27" spans="1:409" ht="22.8" x14ac:dyDescent="0.3">
      <c r="A27" s="35" t="s">
        <v>3</v>
      </c>
      <c r="B27" s="35" t="s">
        <v>4</v>
      </c>
      <c r="C27" s="35" t="s">
        <v>5</v>
      </c>
      <c r="D27" s="35" t="s">
        <v>6</v>
      </c>
      <c r="E27" s="35" t="s">
        <v>7</v>
      </c>
      <c r="F27" s="35" t="s">
        <v>13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</row>
    <row r="28" spans="1:409" x14ac:dyDescent="0.3">
      <c r="A28" s="11">
        <v>1</v>
      </c>
      <c r="B28" s="57"/>
      <c r="C28" s="105"/>
      <c r="D28" s="4"/>
      <c r="E28" s="5"/>
      <c r="F28" s="25">
        <f>ROUND((E28-D28)/30,2)*0.1</f>
        <v>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</row>
    <row r="29" spans="1:409" x14ac:dyDescent="0.3">
      <c r="A29" s="11">
        <v>2</v>
      </c>
      <c r="B29" s="57"/>
      <c r="C29" s="57"/>
      <c r="D29" s="4"/>
      <c r="E29" s="5"/>
      <c r="F29" s="25">
        <f t="shared" ref="F29:F38" si="1">ROUND((E29-D29)/30,2)*0.1</f>
        <v>0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</row>
    <row r="30" spans="1:409" x14ac:dyDescent="0.3">
      <c r="A30" s="11">
        <v>2</v>
      </c>
      <c r="B30" s="57"/>
      <c r="C30" s="57"/>
      <c r="D30" s="4"/>
      <c r="E30" s="5"/>
      <c r="F30" s="25">
        <f t="shared" si="1"/>
        <v>0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</row>
    <row r="31" spans="1:409" x14ac:dyDescent="0.3">
      <c r="A31" s="11">
        <v>3</v>
      </c>
      <c r="B31" s="57"/>
      <c r="C31" s="57"/>
      <c r="D31" s="4"/>
      <c r="E31" s="5"/>
      <c r="F31" s="25">
        <f t="shared" si="1"/>
        <v>0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</row>
    <row r="32" spans="1:409" x14ac:dyDescent="0.3">
      <c r="A32" s="11">
        <v>4</v>
      </c>
      <c r="B32" s="57"/>
      <c r="C32" s="57"/>
      <c r="D32" s="4"/>
      <c r="E32" s="5"/>
      <c r="F32" s="25">
        <f t="shared" si="1"/>
        <v>0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</row>
    <row r="33" spans="1:409" x14ac:dyDescent="0.3">
      <c r="A33" s="11">
        <v>5</v>
      </c>
      <c r="B33" s="57"/>
      <c r="C33" s="57"/>
      <c r="D33" s="4"/>
      <c r="E33" s="5"/>
      <c r="F33" s="25">
        <f t="shared" si="1"/>
        <v>0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</row>
    <row r="34" spans="1:409" x14ac:dyDescent="0.3">
      <c r="A34" s="11">
        <v>6</v>
      </c>
      <c r="B34" s="57"/>
      <c r="C34" s="57"/>
      <c r="D34" s="4"/>
      <c r="E34" s="5"/>
      <c r="F34" s="25">
        <f t="shared" si="1"/>
        <v>0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</row>
    <row r="35" spans="1:409" x14ac:dyDescent="0.3">
      <c r="A35" s="11">
        <v>7</v>
      </c>
      <c r="B35" s="57"/>
      <c r="C35" s="57"/>
      <c r="D35" s="4"/>
      <c r="E35" s="5"/>
      <c r="F35" s="25">
        <f t="shared" si="1"/>
        <v>0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</row>
    <row r="36" spans="1:409" x14ac:dyDescent="0.3">
      <c r="A36" s="11">
        <v>8</v>
      </c>
      <c r="B36" s="57"/>
      <c r="C36" s="57"/>
      <c r="D36" s="4"/>
      <c r="E36" s="5"/>
      <c r="F36" s="25">
        <f t="shared" si="1"/>
        <v>0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</row>
    <row r="37" spans="1:409" x14ac:dyDescent="0.3">
      <c r="A37" s="11">
        <v>9</v>
      </c>
      <c r="B37" s="57"/>
      <c r="C37" s="57"/>
      <c r="D37" s="4"/>
      <c r="E37" s="5"/>
      <c r="F37" s="25">
        <f t="shared" si="1"/>
        <v>0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</row>
    <row r="38" spans="1:409" ht="15" thickBot="1" x14ac:dyDescent="0.35">
      <c r="A38" s="11">
        <v>10</v>
      </c>
      <c r="B38" s="57"/>
      <c r="C38" s="57"/>
      <c r="D38" s="4"/>
      <c r="E38" s="5"/>
      <c r="F38" s="25">
        <f t="shared" si="1"/>
        <v>0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</row>
    <row r="39" spans="1:409" ht="15" thickBot="1" x14ac:dyDescent="0.35">
      <c r="A39" s="14"/>
      <c r="B39" s="15"/>
      <c r="C39" s="15"/>
      <c r="D39" s="83" t="s">
        <v>12</v>
      </c>
      <c r="E39" s="84"/>
      <c r="F39" s="26">
        <f>SUM(F28:F38)</f>
        <v>0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</row>
    <row r="40" spans="1:409" ht="24.9" customHeight="1" x14ac:dyDescent="0.3">
      <c r="A40" s="8"/>
      <c r="B40" s="23"/>
      <c r="C40" s="23"/>
      <c r="D40" s="2"/>
      <c r="E40" s="2"/>
      <c r="F40" s="23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</row>
    <row r="41" spans="1:409" ht="15" customHeight="1" x14ac:dyDescent="0.3">
      <c r="A41" s="75" t="s">
        <v>23</v>
      </c>
      <c r="B41" s="76"/>
      <c r="C41" s="76"/>
      <c r="D41" s="77" t="s">
        <v>49</v>
      </c>
      <c r="E41" s="77"/>
      <c r="F41" s="7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  <c r="MR41" s="8"/>
      <c r="MS41" s="8"/>
      <c r="MT41" s="8"/>
      <c r="MU41" s="8"/>
      <c r="MV41" s="8"/>
      <c r="MW41" s="8"/>
      <c r="MX41" s="8"/>
      <c r="MY41" s="8"/>
      <c r="MZ41" s="8"/>
      <c r="NA41" s="8"/>
      <c r="NB41" s="8"/>
      <c r="NC41" s="8"/>
      <c r="ND41" s="8"/>
      <c r="NE41" s="8"/>
      <c r="NF41" s="8"/>
      <c r="NG41" s="8"/>
      <c r="NH41" s="8"/>
      <c r="NI41" s="8"/>
      <c r="NJ41" s="8"/>
      <c r="NK41" s="8"/>
      <c r="NL41" s="8"/>
      <c r="NM41" s="8"/>
      <c r="NN41" s="8"/>
      <c r="NO41" s="8"/>
      <c r="NP41" s="8"/>
      <c r="NQ41" s="8"/>
      <c r="NR41" s="8"/>
      <c r="NS41" s="8"/>
      <c r="NT41" s="8"/>
      <c r="NU41" s="8"/>
      <c r="NV41" s="8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  <c r="ON41" s="8"/>
      <c r="OO41" s="8"/>
      <c r="OP41" s="8"/>
      <c r="OQ41" s="8"/>
      <c r="OR41" s="8"/>
      <c r="OS41" s="8"/>
    </row>
    <row r="42" spans="1:409" ht="22.8" x14ac:dyDescent="0.3">
      <c r="A42" s="35" t="s">
        <v>3</v>
      </c>
      <c r="B42" s="35" t="s">
        <v>4</v>
      </c>
      <c r="C42" s="35" t="s">
        <v>5</v>
      </c>
      <c r="D42" s="35" t="s">
        <v>6</v>
      </c>
      <c r="E42" s="35" t="s">
        <v>7</v>
      </c>
      <c r="F42" s="35" t="s">
        <v>13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</row>
    <row r="43" spans="1:409" x14ac:dyDescent="0.3">
      <c r="A43" s="11">
        <v>1</v>
      </c>
      <c r="B43" s="57"/>
      <c r="C43" s="105"/>
      <c r="D43" s="4"/>
      <c r="E43" s="5"/>
      <c r="F43" s="25">
        <f>ROUND((E43-D43)/30,2)*0.05</f>
        <v>0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8"/>
      <c r="MK43" s="8"/>
      <c r="ML43" s="8"/>
      <c r="MM43" s="8"/>
      <c r="MN43" s="8"/>
      <c r="MO43" s="8"/>
      <c r="MP43" s="8"/>
      <c r="MQ43" s="8"/>
      <c r="MR43" s="8"/>
      <c r="MS43" s="8"/>
      <c r="MT43" s="8"/>
      <c r="MU43" s="8"/>
      <c r="MV43" s="8"/>
      <c r="MW43" s="8"/>
      <c r="MX43" s="8"/>
      <c r="MY43" s="8"/>
      <c r="MZ43" s="8"/>
      <c r="NA43" s="8"/>
      <c r="NB43" s="8"/>
      <c r="NC43" s="8"/>
      <c r="ND43" s="8"/>
      <c r="NE43" s="8"/>
      <c r="NF43" s="8"/>
      <c r="NG43" s="8"/>
      <c r="NH43" s="8"/>
      <c r="NI43" s="8"/>
      <c r="NJ43" s="8"/>
      <c r="NK43" s="8"/>
      <c r="NL43" s="8"/>
      <c r="NM43" s="8"/>
      <c r="NN43" s="8"/>
      <c r="NO43" s="8"/>
      <c r="NP43" s="8"/>
      <c r="NQ43" s="8"/>
      <c r="NR43" s="8"/>
      <c r="NS43" s="8"/>
      <c r="NT43" s="8"/>
      <c r="NU43" s="8"/>
      <c r="NV43" s="8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  <c r="ON43" s="8"/>
      <c r="OO43" s="8"/>
      <c r="OP43" s="8"/>
      <c r="OQ43" s="8"/>
      <c r="OR43" s="8"/>
      <c r="OS43" s="8"/>
    </row>
    <row r="44" spans="1:409" x14ac:dyDescent="0.3">
      <c r="A44" s="11">
        <v>2</v>
      </c>
      <c r="B44" s="57"/>
      <c r="C44" s="57"/>
      <c r="D44" s="4"/>
      <c r="E44" s="5"/>
      <c r="F44" s="25">
        <f t="shared" ref="F44:F52" si="2">ROUND((E44-D44)/30,2)*0.05</f>
        <v>0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</row>
    <row r="45" spans="1:409" x14ac:dyDescent="0.3">
      <c r="A45" s="11">
        <v>2</v>
      </c>
      <c r="B45" s="57"/>
      <c r="C45" s="57"/>
      <c r="D45" s="4"/>
      <c r="E45" s="5"/>
      <c r="F45" s="25">
        <f t="shared" si="2"/>
        <v>0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8"/>
      <c r="LE45" s="8"/>
      <c r="LF45" s="8"/>
      <c r="LG45" s="8"/>
      <c r="LH45" s="8"/>
      <c r="LI45" s="8"/>
      <c r="LJ45" s="8"/>
      <c r="LK45" s="8"/>
      <c r="LL45" s="8"/>
      <c r="LM45" s="8"/>
      <c r="LN45" s="8"/>
      <c r="LO45" s="8"/>
      <c r="LP45" s="8"/>
      <c r="LQ45" s="8"/>
      <c r="LR45" s="8"/>
      <c r="LS45" s="8"/>
      <c r="LT45" s="8"/>
      <c r="LU45" s="8"/>
      <c r="LV45" s="8"/>
      <c r="LW45" s="8"/>
      <c r="LX45" s="8"/>
      <c r="LY45" s="8"/>
      <c r="LZ45" s="8"/>
      <c r="MA45" s="8"/>
      <c r="MB45" s="8"/>
      <c r="MC45" s="8"/>
      <c r="MD45" s="8"/>
      <c r="ME45" s="8"/>
      <c r="MF45" s="8"/>
      <c r="MG45" s="8"/>
      <c r="MH45" s="8"/>
      <c r="MI45" s="8"/>
      <c r="MJ45" s="8"/>
      <c r="MK45" s="8"/>
      <c r="ML45" s="8"/>
      <c r="MM45" s="8"/>
      <c r="MN45" s="8"/>
      <c r="MO45" s="8"/>
      <c r="MP45" s="8"/>
      <c r="MQ45" s="8"/>
      <c r="MR45" s="8"/>
      <c r="MS45" s="8"/>
      <c r="MT45" s="8"/>
      <c r="MU45" s="8"/>
      <c r="MV45" s="8"/>
      <c r="MW45" s="8"/>
      <c r="MX45" s="8"/>
      <c r="MY45" s="8"/>
      <c r="MZ45" s="8"/>
      <c r="NA45" s="8"/>
      <c r="NB45" s="8"/>
      <c r="NC45" s="8"/>
      <c r="ND45" s="8"/>
      <c r="NE45" s="8"/>
      <c r="NF45" s="8"/>
      <c r="NG45" s="8"/>
      <c r="NH45" s="8"/>
      <c r="NI45" s="8"/>
      <c r="NJ45" s="8"/>
      <c r="NK45" s="8"/>
      <c r="NL45" s="8"/>
      <c r="NM45" s="8"/>
      <c r="NN45" s="8"/>
      <c r="NO45" s="8"/>
      <c r="NP45" s="8"/>
      <c r="NQ45" s="8"/>
      <c r="NR45" s="8"/>
      <c r="NS45" s="8"/>
      <c r="NT45" s="8"/>
      <c r="NU45" s="8"/>
      <c r="NV45" s="8"/>
      <c r="NW45" s="8"/>
      <c r="NX45" s="8"/>
      <c r="NY45" s="8"/>
      <c r="NZ45" s="8"/>
      <c r="OA45" s="8"/>
      <c r="OB45" s="8"/>
      <c r="OC45" s="8"/>
      <c r="OD45" s="8"/>
      <c r="OE45" s="8"/>
      <c r="OF45" s="8"/>
      <c r="OG45" s="8"/>
      <c r="OH45" s="8"/>
      <c r="OI45" s="8"/>
      <c r="OJ45" s="8"/>
      <c r="OK45" s="8"/>
      <c r="OL45" s="8"/>
      <c r="OM45" s="8"/>
      <c r="ON45" s="8"/>
      <c r="OO45" s="8"/>
      <c r="OP45" s="8"/>
      <c r="OQ45" s="8"/>
      <c r="OR45" s="8"/>
      <c r="OS45" s="8"/>
    </row>
    <row r="46" spans="1:409" x14ac:dyDescent="0.3">
      <c r="A46" s="11">
        <v>3</v>
      </c>
      <c r="B46" s="57"/>
      <c r="C46" s="57"/>
      <c r="D46" s="4"/>
      <c r="E46" s="5"/>
      <c r="F46" s="25">
        <f t="shared" si="2"/>
        <v>0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/>
      <c r="KO46" s="8"/>
      <c r="KP46" s="8"/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  <c r="LC46" s="8"/>
      <c r="LD46" s="8"/>
      <c r="LE46" s="8"/>
      <c r="LF46" s="8"/>
      <c r="LG46" s="8"/>
      <c r="LH46" s="8"/>
      <c r="LI46" s="8"/>
      <c r="LJ46" s="8"/>
      <c r="LK46" s="8"/>
      <c r="LL46" s="8"/>
      <c r="LM46" s="8"/>
      <c r="LN46" s="8"/>
      <c r="LO46" s="8"/>
      <c r="LP46" s="8"/>
      <c r="LQ46" s="8"/>
      <c r="LR46" s="8"/>
      <c r="LS46" s="8"/>
      <c r="LT46" s="8"/>
      <c r="LU46" s="8"/>
      <c r="LV46" s="8"/>
      <c r="LW46" s="8"/>
      <c r="LX46" s="8"/>
      <c r="LY46" s="8"/>
      <c r="LZ46" s="8"/>
      <c r="MA46" s="8"/>
      <c r="MB46" s="8"/>
      <c r="MC46" s="8"/>
      <c r="MD46" s="8"/>
      <c r="ME46" s="8"/>
      <c r="MF46" s="8"/>
      <c r="MG46" s="8"/>
      <c r="MH46" s="8"/>
      <c r="MI46" s="8"/>
      <c r="MJ46" s="8"/>
      <c r="MK46" s="8"/>
      <c r="ML46" s="8"/>
      <c r="MM46" s="8"/>
      <c r="MN46" s="8"/>
      <c r="MO46" s="8"/>
      <c r="MP46" s="8"/>
      <c r="MQ46" s="8"/>
      <c r="MR46" s="8"/>
      <c r="MS46" s="8"/>
      <c r="MT46" s="8"/>
      <c r="MU46" s="8"/>
      <c r="MV46" s="8"/>
      <c r="MW46" s="8"/>
      <c r="MX46" s="8"/>
      <c r="MY46" s="8"/>
      <c r="MZ46" s="8"/>
      <c r="NA46" s="8"/>
      <c r="NB46" s="8"/>
      <c r="NC46" s="8"/>
      <c r="ND46" s="8"/>
      <c r="NE46" s="8"/>
      <c r="NF46" s="8"/>
      <c r="NG46" s="8"/>
      <c r="NH46" s="8"/>
      <c r="NI46" s="8"/>
      <c r="NJ46" s="8"/>
      <c r="NK46" s="8"/>
      <c r="NL46" s="8"/>
      <c r="NM46" s="8"/>
      <c r="NN46" s="8"/>
      <c r="NO46" s="8"/>
      <c r="NP46" s="8"/>
      <c r="NQ46" s="8"/>
      <c r="NR46" s="8"/>
      <c r="NS46" s="8"/>
      <c r="NT46" s="8"/>
      <c r="NU46" s="8"/>
      <c r="NV46" s="8"/>
      <c r="NW46" s="8"/>
      <c r="NX46" s="8"/>
      <c r="NY46" s="8"/>
      <c r="NZ46" s="8"/>
      <c r="OA46" s="8"/>
      <c r="OB46" s="8"/>
      <c r="OC46" s="8"/>
      <c r="OD46" s="8"/>
      <c r="OE46" s="8"/>
      <c r="OF46" s="8"/>
      <c r="OG46" s="8"/>
      <c r="OH46" s="8"/>
      <c r="OI46" s="8"/>
      <c r="OJ46" s="8"/>
      <c r="OK46" s="8"/>
      <c r="OL46" s="8"/>
      <c r="OM46" s="8"/>
      <c r="ON46" s="8"/>
      <c r="OO46" s="8"/>
      <c r="OP46" s="8"/>
      <c r="OQ46" s="8"/>
      <c r="OR46" s="8"/>
      <c r="OS46" s="8"/>
    </row>
    <row r="47" spans="1:409" x14ac:dyDescent="0.3">
      <c r="A47" s="11">
        <v>4</v>
      </c>
      <c r="B47" s="57"/>
      <c r="C47" s="57"/>
      <c r="D47" s="4"/>
      <c r="E47" s="5"/>
      <c r="F47" s="25">
        <f t="shared" si="2"/>
        <v>0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/>
      <c r="KO47" s="8"/>
      <c r="KP47" s="8"/>
      <c r="KQ47" s="8"/>
      <c r="KR47" s="8"/>
      <c r="KS47" s="8"/>
      <c r="KT47" s="8"/>
      <c r="KU47" s="8"/>
      <c r="KV47" s="8"/>
      <c r="KW47" s="8"/>
      <c r="KX47" s="8"/>
      <c r="KY47" s="8"/>
      <c r="KZ47" s="8"/>
      <c r="LA47" s="8"/>
      <c r="LB47" s="8"/>
      <c r="LC47" s="8"/>
      <c r="LD47" s="8"/>
      <c r="LE47" s="8"/>
      <c r="LF47" s="8"/>
      <c r="LG47" s="8"/>
      <c r="LH47" s="8"/>
      <c r="LI47" s="8"/>
      <c r="LJ47" s="8"/>
      <c r="LK47" s="8"/>
      <c r="LL47" s="8"/>
      <c r="LM47" s="8"/>
      <c r="LN47" s="8"/>
      <c r="LO47" s="8"/>
      <c r="LP47" s="8"/>
      <c r="LQ47" s="8"/>
      <c r="LR47" s="8"/>
      <c r="LS47" s="8"/>
      <c r="LT47" s="8"/>
      <c r="LU47" s="8"/>
      <c r="LV47" s="8"/>
      <c r="LW47" s="8"/>
      <c r="LX47" s="8"/>
      <c r="LY47" s="8"/>
      <c r="LZ47" s="8"/>
      <c r="MA47" s="8"/>
      <c r="MB47" s="8"/>
      <c r="MC47" s="8"/>
      <c r="MD47" s="8"/>
      <c r="ME47" s="8"/>
      <c r="MF47" s="8"/>
      <c r="MG47" s="8"/>
      <c r="MH47" s="8"/>
      <c r="MI47" s="8"/>
      <c r="MJ47" s="8"/>
      <c r="MK47" s="8"/>
      <c r="ML47" s="8"/>
      <c r="MM47" s="8"/>
      <c r="MN47" s="8"/>
      <c r="MO47" s="8"/>
      <c r="MP47" s="8"/>
      <c r="MQ47" s="8"/>
      <c r="MR47" s="8"/>
      <c r="MS47" s="8"/>
      <c r="MT47" s="8"/>
      <c r="MU47" s="8"/>
      <c r="MV47" s="8"/>
      <c r="MW47" s="8"/>
      <c r="MX47" s="8"/>
      <c r="MY47" s="8"/>
      <c r="MZ47" s="8"/>
      <c r="NA47" s="8"/>
      <c r="NB47" s="8"/>
      <c r="NC47" s="8"/>
      <c r="ND47" s="8"/>
      <c r="NE47" s="8"/>
      <c r="NF47" s="8"/>
      <c r="NG47" s="8"/>
      <c r="NH47" s="8"/>
      <c r="NI47" s="8"/>
      <c r="NJ47" s="8"/>
      <c r="NK47" s="8"/>
      <c r="NL47" s="8"/>
      <c r="NM47" s="8"/>
      <c r="NN47" s="8"/>
      <c r="NO47" s="8"/>
      <c r="NP47" s="8"/>
      <c r="NQ47" s="8"/>
      <c r="NR47" s="8"/>
      <c r="NS47" s="8"/>
      <c r="NT47" s="8"/>
      <c r="NU47" s="8"/>
      <c r="NV47" s="8"/>
      <c r="NW47" s="8"/>
      <c r="NX47" s="8"/>
      <c r="NY47" s="8"/>
      <c r="NZ47" s="8"/>
      <c r="OA47" s="8"/>
      <c r="OB47" s="8"/>
      <c r="OC47" s="8"/>
      <c r="OD47" s="8"/>
      <c r="OE47" s="8"/>
      <c r="OF47" s="8"/>
      <c r="OG47" s="8"/>
      <c r="OH47" s="8"/>
      <c r="OI47" s="8"/>
      <c r="OJ47" s="8"/>
      <c r="OK47" s="8"/>
      <c r="OL47" s="8"/>
      <c r="OM47" s="8"/>
      <c r="ON47" s="8"/>
      <c r="OO47" s="8"/>
      <c r="OP47" s="8"/>
      <c r="OQ47" s="8"/>
      <c r="OR47" s="8"/>
      <c r="OS47" s="8"/>
    </row>
    <row r="48" spans="1:409" x14ac:dyDescent="0.3">
      <c r="A48" s="11">
        <v>5</v>
      </c>
      <c r="B48" s="57"/>
      <c r="C48" s="57"/>
      <c r="D48" s="4"/>
      <c r="E48" s="5"/>
      <c r="F48" s="25">
        <f t="shared" si="2"/>
        <v>0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/>
      <c r="KO48" s="8"/>
      <c r="KP48" s="8"/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  <c r="LC48" s="8"/>
      <c r="LD48" s="8"/>
      <c r="LE48" s="8"/>
      <c r="LF48" s="8"/>
      <c r="LG48" s="8"/>
      <c r="LH48" s="8"/>
      <c r="LI48" s="8"/>
      <c r="LJ48" s="8"/>
      <c r="LK48" s="8"/>
      <c r="LL48" s="8"/>
      <c r="LM48" s="8"/>
      <c r="LN48" s="8"/>
      <c r="LO48" s="8"/>
      <c r="LP48" s="8"/>
      <c r="LQ48" s="8"/>
      <c r="LR48" s="8"/>
      <c r="LS48" s="8"/>
      <c r="LT48" s="8"/>
      <c r="LU48" s="8"/>
      <c r="LV48" s="8"/>
      <c r="LW48" s="8"/>
      <c r="LX48" s="8"/>
      <c r="LY48" s="8"/>
      <c r="LZ48" s="8"/>
      <c r="MA48" s="8"/>
      <c r="MB48" s="8"/>
      <c r="MC48" s="8"/>
      <c r="MD48" s="8"/>
      <c r="ME48" s="8"/>
      <c r="MF48" s="8"/>
      <c r="MG48" s="8"/>
      <c r="MH48" s="8"/>
      <c r="MI48" s="8"/>
      <c r="MJ48" s="8"/>
      <c r="MK48" s="8"/>
      <c r="ML48" s="8"/>
      <c r="MM48" s="8"/>
      <c r="MN48" s="8"/>
      <c r="MO48" s="8"/>
      <c r="MP48" s="8"/>
      <c r="MQ48" s="8"/>
      <c r="MR48" s="8"/>
      <c r="MS48" s="8"/>
      <c r="MT48" s="8"/>
      <c r="MU48" s="8"/>
      <c r="MV48" s="8"/>
      <c r="MW48" s="8"/>
      <c r="MX48" s="8"/>
      <c r="MY48" s="8"/>
      <c r="MZ48" s="8"/>
      <c r="NA48" s="8"/>
      <c r="NB48" s="8"/>
      <c r="NC48" s="8"/>
      <c r="ND48" s="8"/>
      <c r="NE48" s="8"/>
      <c r="NF48" s="8"/>
      <c r="NG48" s="8"/>
      <c r="NH48" s="8"/>
      <c r="NI48" s="8"/>
      <c r="NJ48" s="8"/>
      <c r="NK48" s="8"/>
      <c r="NL48" s="8"/>
      <c r="NM48" s="8"/>
      <c r="NN48" s="8"/>
      <c r="NO48" s="8"/>
      <c r="NP48" s="8"/>
      <c r="NQ48" s="8"/>
      <c r="NR48" s="8"/>
      <c r="NS48" s="8"/>
      <c r="NT48" s="8"/>
      <c r="NU48" s="8"/>
      <c r="NV48" s="8"/>
      <c r="NW48" s="8"/>
      <c r="NX48" s="8"/>
      <c r="NY48" s="8"/>
      <c r="NZ48" s="8"/>
      <c r="OA48" s="8"/>
      <c r="OB48" s="8"/>
      <c r="OC48" s="8"/>
      <c r="OD48" s="8"/>
      <c r="OE48" s="8"/>
      <c r="OF48" s="8"/>
      <c r="OG48" s="8"/>
      <c r="OH48" s="8"/>
      <c r="OI48" s="8"/>
      <c r="OJ48" s="8"/>
      <c r="OK48" s="8"/>
      <c r="OL48" s="8"/>
      <c r="OM48" s="8"/>
      <c r="ON48" s="8"/>
      <c r="OO48" s="8"/>
      <c r="OP48" s="8"/>
      <c r="OQ48" s="8"/>
      <c r="OR48" s="8"/>
      <c r="OS48" s="8"/>
    </row>
    <row r="49" spans="1:409" x14ac:dyDescent="0.3">
      <c r="A49" s="11">
        <v>6</v>
      </c>
      <c r="B49" s="57"/>
      <c r="C49" s="57"/>
      <c r="D49" s="4"/>
      <c r="E49" s="5"/>
      <c r="F49" s="25">
        <f t="shared" si="2"/>
        <v>0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</row>
    <row r="50" spans="1:409" x14ac:dyDescent="0.3">
      <c r="A50" s="11">
        <v>7</v>
      </c>
      <c r="B50" s="57"/>
      <c r="C50" s="57"/>
      <c r="D50" s="4"/>
      <c r="E50" s="5"/>
      <c r="F50" s="25">
        <f t="shared" si="2"/>
        <v>0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  <c r="IY50" s="8"/>
      <c r="IZ50" s="8"/>
      <c r="JA50" s="8"/>
      <c r="JB50" s="8"/>
      <c r="JC50" s="8"/>
      <c r="JD50" s="8"/>
      <c r="JE50" s="8"/>
      <c r="JF50" s="8"/>
      <c r="JG50" s="8"/>
      <c r="JH50" s="8"/>
      <c r="JI50" s="8"/>
      <c r="JJ50" s="8"/>
      <c r="JK50" s="8"/>
      <c r="JL50" s="8"/>
      <c r="JM50" s="8"/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/>
      <c r="KO50" s="8"/>
      <c r="KP50" s="8"/>
      <c r="KQ50" s="8"/>
      <c r="KR50" s="8"/>
      <c r="KS50" s="8"/>
      <c r="KT50" s="8"/>
      <c r="KU50" s="8"/>
      <c r="KV50" s="8"/>
      <c r="KW50" s="8"/>
      <c r="KX50" s="8"/>
      <c r="KY50" s="8"/>
      <c r="KZ50" s="8"/>
      <c r="LA50" s="8"/>
      <c r="LB50" s="8"/>
      <c r="LC50" s="8"/>
      <c r="LD50" s="8"/>
      <c r="LE50" s="8"/>
      <c r="LF50" s="8"/>
      <c r="LG50" s="8"/>
      <c r="LH50" s="8"/>
      <c r="LI50" s="8"/>
      <c r="LJ50" s="8"/>
      <c r="LK50" s="8"/>
      <c r="LL50" s="8"/>
      <c r="LM50" s="8"/>
      <c r="LN50" s="8"/>
      <c r="LO50" s="8"/>
      <c r="LP50" s="8"/>
      <c r="LQ50" s="8"/>
      <c r="LR50" s="8"/>
      <c r="LS50" s="8"/>
      <c r="LT50" s="8"/>
      <c r="LU50" s="8"/>
      <c r="LV50" s="8"/>
      <c r="LW50" s="8"/>
      <c r="LX50" s="8"/>
      <c r="LY50" s="8"/>
      <c r="LZ50" s="8"/>
      <c r="MA50" s="8"/>
      <c r="MB50" s="8"/>
      <c r="MC50" s="8"/>
      <c r="MD50" s="8"/>
      <c r="ME50" s="8"/>
      <c r="MF50" s="8"/>
      <c r="MG50" s="8"/>
      <c r="MH50" s="8"/>
      <c r="MI50" s="8"/>
      <c r="MJ50" s="8"/>
      <c r="MK50" s="8"/>
      <c r="ML50" s="8"/>
      <c r="MM50" s="8"/>
      <c r="MN50" s="8"/>
      <c r="MO50" s="8"/>
      <c r="MP50" s="8"/>
      <c r="MQ50" s="8"/>
      <c r="MR50" s="8"/>
      <c r="MS50" s="8"/>
      <c r="MT50" s="8"/>
      <c r="MU50" s="8"/>
      <c r="MV50" s="8"/>
      <c r="MW50" s="8"/>
      <c r="MX50" s="8"/>
      <c r="MY50" s="8"/>
      <c r="MZ50" s="8"/>
      <c r="NA50" s="8"/>
      <c r="NB50" s="8"/>
      <c r="NC50" s="8"/>
      <c r="ND50" s="8"/>
      <c r="NE50" s="8"/>
      <c r="NF50" s="8"/>
      <c r="NG50" s="8"/>
      <c r="NH50" s="8"/>
      <c r="NI50" s="8"/>
      <c r="NJ50" s="8"/>
      <c r="NK50" s="8"/>
      <c r="NL50" s="8"/>
      <c r="NM50" s="8"/>
      <c r="NN50" s="8"/>
      <c r="NO50" s="8"/>
      <c r="NP50" s="8"/>
      <c r="NQ50" s="8"/>
      <c r="NR50" s="8"/>
      <c r="NS50" s="8"/>
      <c r="NT50" s="8"/>
      <c r="NU50" s="8"/>
      <c r="NV50" s="8"/>
      <c r="NW50" s="8"/>
      <c r="NX50" s="8"/>
      <c r="NY50" s="8"/>
      <c r="NZ50" s="8"/>
      <c r="OA50" s="8"/>
      <c r="OB50" s="8"/>
      <c r="OC50" s="8"/>
      <c r="OD50" s="8"/>
      <c r="OE50" s="8"/>
      <c r="OF50" s="8"/>
      <c r="OG50" s="8"/>
      <c r="OH50" s="8"/>
      <c r="OI50" s="8"/>
      <c r="OJ50" s="8"/>
      <c r="OK50" s="8"/>
      <c r="OL50" s="8"/>
      <c r="OM50" s="8"/>
      <c r="ON50" s="8"/>
      <c r="OO50" s="8"/>
      <c r="OP50" s="8"/>
      <c r="OQ50" s="8"/>
      <c r="OR50" s="8"/>
      <c r="OS50" s="8"/>
    </row>
    <row r="51" spans="1:409" x14ac:dyDescent="0.3">
      <c r="A51" s="11">
        <v>8</v>
      </c>
      <c r="B51" s="57"/>
      <c r="C51" s="57"/>
      <c r="D51" s="4"/>
      <c r="E51" s="5"/>
      <c r="F51" s="25">
        <f t="shared" si="2"/>
        <v>0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/>
      <c r="KO51" s="8"/>
      <c r="KP51" s="8"/>
      <c r="KQ51" s="8"/>
      <c r="KR51" s="8"/>
      <c r="KS51" s="8"/>
      <c r="KT51" s="8"/>
      <c r="KU51" s="8"/>
      <c r="KV51" s="8"/>
      <c r="KW51" s="8"/>
      <c r="KX51" s="8"/>
      <c r="KY51" s="8"/>
      <c r="KZ51" s="8"/>
      <c r="LA51" s="8"/>
      <c r="LB51" s="8"/>
      <c r="LC51" s="8"/>
      <c r="LD51" s="8"/>
      <c r="LE51" s="8"/>
      <c r="LF51" s="8"/>
      <c r="LG51" s="8"/>
      <c r="LH51" s="8"/>
      <c r="LI51" s="8"/>
      <c r="LJ51" s="8"/>
      <c r="LK51" s="8"/>
      <c r="LL51" s="8"/>
      <c r="LM51" s="8"/>
      <c r="LN51" s="8"/>
      <c r="LO51" s="8"/>
      <c r="LP51" s="8"/>
      <c r="LQ51" s="8"/>
      <c r="LR51" s="8"/>
      <c r="LS51" s="8"/>
      <c r="LT51" s="8"/>
      <c r="LU51" s="8"/>
      <c r="LV51" s="8"/>
      <c r="LW51" s="8"/>
      <c r="LX51" s="8"/>
      <c r="LY51" s="8"/>
      <c r="LZ51" s="8"/>
      <c r="MA51" s="8"/>
      <c r="MB51" s="8"/>
      <c r="MC51" s="8"/>
      <c r="MD51" s="8"/>
      <c r="ME51" s="8"/>
      <c r="MF51" s="8"/>
      <c r="MG51" s="8"/>
      <c r="MH51" s="8"/>
      <c r="MI51" s="8"/>
      <c r="MJ51" s="8"/>
      <c r="MK51" s="8"/>
      <c r="ML51" s="8"/>
      <c r="MM51" s="8"/>
      <c r="MN51" s="8"/>
      <c r="MO51" s="8"/>
      <c r="MP51" s="8"/>
      <c r="MQ51" s="8"/>
      <c r="MR51" s="8"/>
      <c r="MS51" s="8"/>
      <c r="MT51" s="8"/>
      <c r="MU51" s="8"/>
      <c r="MV51" s="8"/>
      <c r="MW51" s="8"/>
      <c r="MX51" s="8"/>
      <c r="MY51" s="8"/>
      <c r="MZ51" s="8"/>
      <c r="NA51" s="8"/>
      <c r="NB51" s="8"/>
      <c r="NC51" s="8"/>
      <c r="ND51" s="8"/>
      <c r="NE51" s="8"/>
      <c r="NF51" s="8"/>
      <c r="NG51" s="8"/>
      <c r="NH51" s="8"/>
      <c r="NI51" s="8"/>
      <c r="NJ51" s="8"/>
      <c r="NK51" s="8"/>
      <c r="NL51" s="8"/>
      <c r="NM51" s="8"/>
      <c r="NN51" s="8"/>
      <c r="NO51" s="8"/>
      <c r="NP51" s="8"/>
      <c r="NQ51" s="8"/>
      <c r="NR51" s="8"/>
      <c r="NS51" s="8"/>
      <c r="NT51" s="8"/>
      <c r="NU51" s="8"/>
      <c r="NV51" s="8"/>
      <c r="NW51" s="8"/>
      <c r="NX51" s="8"/>
      <c r="NY51" s="8"/>
      <c r="NZ51" s="8"/>
      <c r="OA51" s="8"/>
      <c r="OB51" s="8"/>
      <c r="OC51" s="8"/>
      <c r="OD51" s="8"/>
      <c r="OE51" s="8"/>
      <c r="OF51" s="8"/>
      <c r="OG51" s="8"/>
      <c r="OH51" s="8"/>
      <c r="OI51" s="8"/>
      <c r="OJ51" s="8"/>
      <c r="OK51" s="8"/>
      <c r="OL51" s="8"/>
      <c r="OM51" s="8"/>
      <c r="ON51" s="8"/>
      <c r="OO51" s="8"/>
      <c r="OP51" s="8"/>
      <c r="OQ51" s="8"/>
      <c r="OR51" s="8"/>
      <c r="OS51" s="8"/>
    </row>
    <row r="52" spans="1:409" x14ac:dyDescent="0.3">
      <c r="A52" s="11">
        <v>9</v>
      </c>
      <c r="B52" s="57"/>
      <c r="C52" s="57"/>
      <c r="D52" s="4"/>
      <c r="E52" s="5"/>
      <c r="F52" s="25">
        <f t="shared" si="2"/>
        <v>0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  <c r="IY52" s="8"/>
      <c r="IZ52" s="8"/>
      <c r="JA52" s="8"/>
      <c r="JB52" s="8"/>
      <c r="JC52" s="8"/>
      <c r="JD52" s="8"/>
      <c r="JE52" s="8"/>
      <c r="JF52" s="8"/>
      <c r="JG52" s="8"/>
      <c r="JH52" s="8"/>
      <c r="JI52" s="8"/>
      <c r="JJ52" s="8"/>
      <c r="JK52" s="8"/>
      <c r="JL52" s="8"/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/>
      <c r="KO52" s="8"/>
      <c r="KP52" s="8"/>
      <c r="KQ52" s="8"/>
      <c r="KR52" s="8"/>
      <c r="KS52" s="8"/>
      <c r="KT52" s="8"/>
      <c r="KU52" s="8"/>
      <c r="KV52" s="8"/>
      <c r="KW52" s="8"/>
      <c r="KX52" s="8"/>
      <c r="KY52" s="8"/>
      <c r="KZ52" s="8"/>
      <c r="LA52" s="8"/>
      <c r="LB52" s="8"/>
      <c r="LC52" s="8"/>
      <c r="LD52" s="8"/>
      <c r="LE52" s="8"/>
      <c r="LF52" s="8"/>
      <c r="LG52" s="8"/>
      <c r="LH52" s="8"/>
      <c r="LI52" s="8"/>
      <c r="LJ52" s="8"/>
      <c r="LK52" s="8"/>
      <c r="LL52" s="8"/>
      <c r="LM52" s="8"/>
      <c r="LN52" s="8"/>
      <c r="LO52" s="8"/>
      <c r="LP52" s="8"/>
      <c r="LQ52" s="8"/>
      <c r="LR52" s="8"/>
      <c r="LS52" s="8"/>
      <c r="LT52" s="8"/>
      <c r="LU52" s="8"/>
      <c r="LV52" s="8"/>
      <c r="LW52" s="8"/>
      <c r="LX52" s="8"/>
      <c r="LY52" s="8"/>
      <c r="LZ52" s="8"/>
      <c r="MA52" s="8"/>
      <c r="MB52" s="8"/>
      <c r="MC52" s="8"/>
      <c r="MD52" s="8"/>
      <c r="ME52" s="8"/>
      <c r="MF52" s="8"/>
      <c r="MG52" s="8"/>
      <c r="MH52" s="8"/>
      <c r="MI52" s="8"/>
      <c r="MJ52" s="8"/>
      <c r="MK52" s="8"/>
      <c r="ML52" s="8"/>
      <c r="MM52" s="8"/>
      <c r="MN52" s="8"/>
      <c r="MO52" s="8"/>
      <c r="MP52" s="8"/>
      <c r="MQ52" s="8"/>
      <c r="MR52" s="8"/>
      <c r="MS52" s="8"/>
      <c r="MT52" s="8"/>
      <c r="MU52" s="8"/>
      <c r="MV52" s="8"/>
      <c r="MW52" s="8"/>
      <c r="MX52" s="8"/>
      <c r="MY52" s="8"/>
      <c r="MZ52" s="8"/>
      <c r="NA52" s="8"/>
      <c r="NB52" s="8"/>
      <c r="NC52" s="8"/>
      <c r="ND52" s="8"/>
      <c r="NE52" s="8"/>
      <c r="NF52" s="8"/>
      <c r="NG52" s="8"/>
      <c r="NH52" s="8"/>
      <c r="NI52" s="8"/>
      <c r="NJ52" s="8"/>
      <c r="NK52" s="8"/>
      <c r="NL52" s="8"/>
      <c r="NM52" s="8"/>
      <c r="NN52" s="8"/>
      <c r="NO52" s="8"/>
      <c r="NP52" s="8"/>
      <c r="NQ52" s="8"/>
      <c r="NR52" s="8"/>
      <c r="NS52" s="8"/>
      <c r="NT52" s="8"/>
      <c r="NU52" s="8"/>
      <c r="NV52" s="8"/>
      <c r="NW52" s="8"/>
      <c r="NX52" s="8"/>
      <c r="NY52" s="8"/>
      <c r="NZ52" s="8"/>
      <c r="OA52" s="8"/>
      <c r="OB52" s="8"/>
      <c r="OC52" s="8"/>
      <c r="OD52" s="8"/>
      <c r="OE52" s="8"/>
      <c r="OF52" s="8"/>
      <c r="OG52" s="8"/>
      <c r="OH52" s="8"/>
      <c r="OI52" s="8"/>
      <c r="OJ52" s="8"/>
      <c r="OK52" s="8"/>
      <c r="OL52" s="8"/>
      <c r="OM52" s="8"/>
      <c r="ON52" s="8"/>
      <c r="OO52" s="8"/>
      <c r="OP52" s="8"/>
      <c r="OQ52" s="8"/>
      <c r="OR52" s="8"/>
      <c r="OS52" s="8"/>
    </row>
    <row r="53" spans="1:409" ht="15" thickBot="1" x14ac:dyDescent="0.35">
      <c r="A53" s="11">
        <v>10</v>
      </c>
      <c r="B53" s="57"/>
      <c r="C53" s="57"/>
      <c r="D53" s="4"/>
      <c r="E53" s="5"/>
      <c r="F53" s="25">
        <f>ROUND((E53-D53)/30,2)*0.05</f>
        <v>0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  <c r="IY53" s="8"/>
      <c r="IZ53" s="8"/>
      <c r="JA53" s="8"/>
      <c r="JB53" s="8"/>
      <c r="JC53" s="8"/>
      <c r="JD53" s="8"/>
      <c r="JE53" s="8"/>
      <c r="JF53" s="8"/>
      <c r="JG53" s="8"/>
      <c r="JH53" s="8"/>
      <c r="JI53" s="8"/>
      <c r="JJ53" s="8"/>
      <c r="JK53" s="8"/>
      <c r="JL53" s="8"/>
      <c r="JM53" s="8"/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/>
      <c r="KO53" s="8"/>
      <c r="KP53" s="8"/>
      <c r="KQ53" s="8"/>
      <c r="KR53" s="8"/>
      <c r="KS53" s="8"/>
      <c r="KT53" s="8"/>
      <c r="KU53" s="8"/>
      <c r="KV53" s="8"/>
      <c r="KW53" s="8"/>
      <c r="KX53" s="8"/>
      <c r="KY53" s="8"/>
      <c r="KZ53" s="8"/>
      <c r="LA53" s="8"/>
      <c r="LB53" s="8"/>
      <c r="LC53" s="8"/>
      <c r="LD53" s="8"/>
      <c r="LE53" s="8"/>
      <c r="LF53" s="8"/>
      <c r="LG53" s="8"/>
      <c r="LH53" s="8"/>
      <c r="LI53" s="8"/>
      <c r="LJ53" s="8"/>
      <c r="LK53" s="8"/>
      <c r="LL53" s="8"/>
      <c r="LM53" s="8"/>
      <c r="LN53" s="8"/>
      <c r="LO53" s="8"/>
      <c r="LP53" s="8"/>
      <c r="LQ53" s="8"/>
      <c r="LR53" s="8"/>
      <c r="LS53" s="8"/>
      <c r="LT53" s="8"/>
      <c r="LU53" s="8"/>
      <c r="LV53" s="8"/>
      <c r="LW53" s="8"/>
      <c r="LX53" s="8"/>
      <c r="LY53" s="8"/>
      <c r="LZ53" s="8"/>
      <c r="MA53" s="8"/>
      <c r="MB53" s="8"/>
      <c r="MC53" s="8"/>
      <c r="MD53" s="8"/>
      <c r="ME53" s="8"/>
      <c r="MF53" s="8"/>
      <c r="MG53" s="8"/>
      <c r="MH53" s="8"/>
      <c r="MI53" s="8"/>
      <c r="MJ53" s="8"/>
      <c r="MK53" s="8"/>
      <c r="ML53" s="8"/>
      <c r="MM53" s="8"/>
      <c r="MN53" s="8"/>
      <c r="MO53" s="8"/>
      <c r="MP53" s="8"/>
      <c r="MQ53" s="8"/>
      <c r="MR53" s="8"/>
      <c r="MS53" s="8"/>
      <c r="MT53" s="8"/>
      <c r="MU53" s="8"/>
      <c r="MV53" s="8"/>
      <c r="MW53" s="8"/>
      <c r="MX53" s="8"/>
      <c r="MY53" s="8"/>
      <c r="MZ53" s="8"/>
      <c r="NA53" s="8"/>
      <c r="NB53" s="8"/>
      <c r="NC53" s="8"/>
      <c r="ND53" s="8"/>
      <c r="NE53" s="8"/>
      <c r="NF53" s="8"/>
      <c r="NG53" s="8"/>
      <c r="NH53" s="8"/>
      <c r="NI53" s="8"/>
      <c r="NJ53" s="8"/>
      <c r="NK53" s="8"/>
      <c r="NL53" s="8"/>
      <c r="NM53" s="8"/>
      <c r="NN53" s="8"/>
      <c r="NO53" s="8"/>
      <c r="NP53" s="8"/>
      <c r="NQ53" s="8"/>
      <c r="NR53" s="8"/>
      <c r="NS53" s="8"/>
      <c r="NT53" s="8"/>
      <c r="NU53" s="8"/>
      <c r="NV53" s="8"/>
      <c r="NW53" s="8"/>
      <c r="NX53" s="8"/>
      <c r="NY53" s="8"/>
      <c r="NZ53" s="8"/>
      <c r="OA53" s="8"/>
      <c r="OB53" s="8"/>
      <c r="OC53" s="8"/>
      <c r="OD53" s="8"/>
      <c r="OE53" s="8"/>
      <c r="OF53" s="8"/>
      <c r="OG53" s="8"/>
      <c r="OH53" s="8"/>
      <c r="OI53" s="8"/>
      <c r="OJ53" s="8"/>
      <c r="OK53" s="8"/>
      <c r="OL53" s="8"/>
      <c r="OM53" s="8"/>
      <c r="ON53" s="8"/>
      <c r="OO53" s="8"/>
      <c r="OP53" s="8"/>
      <c r="OQ53" s="8"/>
      <c r="OR53" s="8"/>
      <c r="OS53" s="8"/>
    </row>
    <row r="54" spans="1:409" ht="15" thickBot="1" x14ac:dyDescent="0.35">
      <c r="A54" s="14"/>
      <c r="B54" s="15"/>
      <c r="C54" s="15"/>
      <c r="D54" s="83" t="s">
        <v>12</v>
      </c>
      <c r="E54" s="84"/>
      <c r="F54" s="26">
        <f>SUM(F43:F53)</f>
        <v>0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  <c r="IY54" s="8"/>
      <c r="IZ54" s="8"/>
      <c r="JA54" s="8"/>
      <c r="JB54" s="8"/>
      <c r="JC54" s="8"/>
      <c r="JD54" s="8"/>
      <c r="JE54" s="8"/>
      <c r="JF54" s="8"/>
      <c r="JG54" s="8"/>
      <c r="JH54" s="8"/>
      <c r="JI54" s="8"/>
      <c r="JJ54" s="8"/>
      <c r="JK54" s="8"/>
      <c r="JL54" s="8"/>
      <c r="JM54" s="8"/>
      <c r="JN54" s="8"/>
      <c r="JO54" s="8"/>
      <c r="JP54" s="8"/>
      <c r="JQ54" s="8"/>
      <c r="JR54" s="8"/>
      <c r="JS54" s="8"/>
      <c r="JT54" s="8"/>
      <c r="JU54" s="8"/>
      <c r="JV54" s="8"/>
      <c r="JW54" s="8"/>
      <c r="JX54" s="8"/>
      <c r="JY54" s="8"/>
      <c r="JZ54" s="8"/>
      <c r="KA54" s="8"/>
      <c r="KB54" s="8"/>
      <c r="KC54" s="8"/>
      <c r="KD54" s="8"/>
      <c r="KE54" s="8"/>
      <c r="KF54" s="8"/>
      <c r="KG54" s="8"/>
      <c r="KH54" s="8"/>
      <c r="KI54" s="8"/>
      <c r="KJ54" s="8"/>
      <c r="KK54" s="8"/>
      <c r="KL54" s="8"/>
      <c r="KM54" s="8"/>
      <c r="KN54" s="8"/>
      <c r="KO54" s="8"/>
      <c r="KP54" s="8"/>
      <c r="KQ54" s="8"/>
      <c r="KR54" s="8"/>
      <c r="KS54" s="8"/>
      <c r="KT54" s="8"/>
      <c r="KU54" s="8"/>
      <c r="KV54" s="8"/>
      <c r="KW54" s="8"/>
      <c r="KX54" s="8"/>
      <c r="KY54" s="8"/>
      <c r="KZ54" s="8"/>
      <c r="LA54" s="8"/>
      <c r="LB54" s="8"/>
      <c r="LC54" s="8"/>
      <c r="LD54" s="8"/>
      <c r="LE54" s="8"/>
      <c r="LF54" s="8"/>
      <c r="LG54" s="8"/>
      <c r="LH54" s="8"/>
      <c r="LI54" s="8"/>
      <c r="LJ54" s="8"/>
      <c r="LK54" s="8"/>
      <c r="LL54" s="8"/>
      <c r="LM54" s="8"/>
      <c r="LN54" s="8"/>
      <c r="LO54" s="8"/>
      <c r="LP54" s="8"/>
      <c r="LQ54" s="8"/>
      <c r="LR54" s="8"/>
      <c r="LS54" s="8"/>
      <c r="LT54" s="8"/>
      <c r="LU54" s="8"/>
      <c r="LV54" s="8"/>
      <c r="LW54" s="8"/>
      <c r="LX54" s="8"/>
      <c r="LY54" s="8"/>
      <c r="LZ54" s="8"/>
      <c r="MA54" s="8"/>
      <c r="MB54" s="8"/>
      <c r="MC54" s="8"/>
      <c r="MD54" s="8"/>
      <c r="ME54" s="8"/>
      <c r="MF54" s="8"/>
      <c r="MG54" s="8"/>
      <c r="MH54" s="8"/>
      <c r="MI54" s="8"/>
      <c r="MJ54" s="8"/>
      <c r="MK54" s="8"/>
      <c r="ML54" s="8"/>
      <c r="MM54" s="8"/>
      <c r="MN54" s="8"/>
      <c r="MO54" s="8"/>
      <c r="MP54" s="8"/>
      <c r="MQ54" s="8"/>
      <c r="MR54" s="8"/>
      <c r="MS54" s="8"/>
      <c r="MT54" s="8"/>
      <c r="MU54" s="8"/>
      <c r="MV54" s="8"/>
      <c r="MW54" s="8"/>
      <c r="MX54" s="8"/>
      <c r="MY54" s="8"/>
      <c r="MZ54" s="8"/>
      <c r="NA54" s="8"/>
      <c r="NB54" s="8"/>
      <c r="NC54" s="8"/>
      <c r="ND54" s="8"/>
      <c r="NE54" s="8"/>
      <c r="NF54" s="8"/>
      <c r="NG54" s="8"/>
      <c r="NH54" s="8"/>
      <c r="NI54" s="8"/>
      <c r="NJ54" s="8"/>
      <c r="NK54" s="8"/>
      <c r="NL54" s="8"/>
      <c r="NM54" s="8"/>
      <c r="NN54" s="8"/>
      <c r="NO54" s="8"/>
      <c r="NP54" s="8"/>
      <c r="NQ54" s="8"/>
      <c r="NR54" s="8"/>
      <c r="NS54" s="8"/>
      <c r="NT54" s="8"/>
      <c r="NU54" s="8"/>
      <c r="NV54" s="8"/>
      <c r="NW54" s="8"/>
      <c r="NX54" s="8"/>
      <c r="NY54" s="8"/>
      <c r="NZ54" s="8"/>
      <c r="OA54" s="8"/>
      <c r="OB54" s="8"/>
      <c r="OC54" s="8"/>
      <c r="OD54" s="8"/>
      <c r="OE54" s="8"/>
      <c r="OF54" s="8"/>
      <c r="OG54" s="8"/>
      <c r="OH54" s="8"/>
      <c r="OI54" s="8"/>
      <c r="OJ54" s="8"/>
      <c r="OK54" s="8"/>
      <c r="OL54" s="8"/>
      <c r="OM54" s="8"/>
      <c r="ON54" s="8"/>
      <c r="OO54" s="8"/>
      <c r="OP54" s="8"/>
      <c r="OQ54" s="8"/>
      <c r="OR54" s="8"/>
      <c r="OS54" s="8"/>
    </row>
    <row r="55" spans="1:409" ht="15" thickBot="1" x14ac:dyDescent="0.35">
      <c r="A55" s="24"/>
      <c r="B55" s="6"/>
      <c r="C55" s="6"/>
      <c r="D55" s="6"/>
      <c r="E55" s="7"/>
      <c r="F55" s="10">
        <f>F24+F39+F54</f>
        <v>0</v>
      </c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  <c r="IA55" s="27"/>
      <c r="IB55" s="27"/>
      <c r="IC55" s="27"/>
      <c r="ID55" s="27"/>
      <c r="IE55" s="27"/>
      <c r="IF55" s="27"/>
      <c r="IG55" s="27"/>
      <c r="IH55" s="27"/>
      <c r="II55" s="27"/>
      <c r="IJ55" s="27"/>
      <c r="IK55" s="27"/>
      <c r="IL55" s="27"/>
      <c r="IM55" s="27"/>
      <c r="IN55" s="27"/>
      <c r="IO55" s="27"/>
      <c r="IP55" s="27"/>
      <c r="IQ55" s="27"/>
      <c r="IR55" s="27"/>
      <c r="IS55" s="27"/>
      <c r="IT55" s="27"/>
      <c r="IU55" s="27"/>
      <c r="IV55" s="27"/>
      <c r="IW55" s="27"/>
      <c r="IX55" s="27"/>
      <c r="IY55" s="27"/>
      <c r="IZ55" s="27"/>
      <c r="JA55" s="27"/>
      <c r="JB55" s="27"/>
      <c r="JC55" s="27"/>
      <c r="JD55" s="27"/>
      <c r="JE55" s="27"/>
      <c r="JF55" s="27"/>
      <c r="JG55" s="27"/>
      <c r="JH55" s="27"/>
      <c r="JI55" s="27"/>
      <c r="JJ55" s="27"/>
      <c r="JK55" s="27"/>
      <c r="JL55" s="27"/>
      <c r="JM55" s="27"/>
      <c r="JN55" s="27"/>
      <c r="JO55" s="27"/>
      <c r="JP55" s="27"/>
      <c r="JQ55" s="27"/>
      <c r="JR55" s="27"/>
      <c r="JS55" s="27"/>
      <c r="JT55" s="27"/>
      <c r="JU55" s="27"/>
      <c r="JV55" s="27"/>
      <c r="JW55" s="27"/>
      <c r="JX55" s="27"/>
      <c r="JY55" s="27"/>
      <c r="JZ55" s="27"/>
      <c r="KA55" s="27"/>
      <c r="KB55" s="27"/>
      <c r="KC55" s="27"/>
      <c r="KD55" s="27"/>
      <c r="KE55" s="27"/>
      <c r="KF55" s="27"/>
      <c r="KG55" s="27"/>
      <c r="KH55" s="27"/>
      <c r="KI55" s="27"/>
      <c r="KJ55" s="27"/>
      <c r="KK55" s="27"/>
      <c r="KL55" s="27"/>
      <c r="KM55" s="27"/>
      <c r="KN55" s="27"/>
      <c r="KO55" s="27"/>
      <c r="KP55" s="27"/>
      <c r="KQ55" s="27"/>
      <c r="KR55" s="27"/>
      <c r="KS55" s="27"/>
      <c r="KT55" s="27"/>
      <c r="KU55" s="27"/>
      <c r="KV55" s="27"/>
      <c r="KW55" s="27"/>
      <c r="KX55" s="27"/>
      <c r="KY55" s="27"/>
      <c r="KZ55" s="27"/>
      <c r="LA55" s="27"/>
      <c r="LB55" s="27"/>
      <c r="LC55" s="27"/>
      <c r="LD55" s="27"/>
      <c r="LE55" s="27"/>
      <c r="LF55" s="27"/>
      <c r="LG55" s="27"/>
      <c r="LH55" s="27"/>
      <c r="LI55" s="27"/>
      <c r="LJ55" s="27"/>
      <c r="LK55" s="27"/>
      <c r="LL55" s="27"/>
      <c r="LM55" s="27"/>
      <c r="LN55" s="27"/>
      <c r="LO55" s="27"/>
      <c r="LP55" s="27"/>
      <c r="LQ55" s="27"/>
      <c r="LR55" s="27"/>
      <c r="LS55" s="27"/>
      <c r="LT55" s="27"/>
      <c r="LU55" s="27"/>
      <c r="LV55" s="27"/>
      <c r="LW55" s="27"/>
      <c r="LX55" s="27"/>
      <c r="LY55" s="27"/>
      <c r="LZ55" s="27"/>
      <c r="MA55" s="27"/>
      <c r="MB55" s="27"/>
      <c r="MC55" s="27"/>
      <c r="MD55" s="27"/>
      <c r="ME55" s="27"/>
      <c r="MF55" s="27"/>
      <c r="MG55" s="27"/>
      <c r="MH55" s="27"/>
      <c r="MI55" s="27"/>
      <c r="MJ55" s="27"/>
      <c r="MK55" s="27"/>
      <c r="ML55" s="27"/>
      <c r="MM55" s="27"/>
      <c r="MN55" s="27"/>
      <c r="MO55" s="27"/>
      <c r="MP55" s="27"/>
      <c r="MQ55" s="27"/>
      <c r="MR55" s="27"/>
      <c r="MS55" s="27"/>
      <c r="MT55" s="27"/>
      <c r="MU55" s="27"/>
      <c r="MV55" s="27"/>
      <c r="MW55" s="27"/>
      <c r="MX55" s="27"/>
      <c r="MY55" s="27"/>
      <c r="MZ55" s="27"/>
      <c r="NA55" s="27"/>
      <c r="NB55" s="27"/>
      <c r="NC55" s="27"/>
      <c r="ND55" s="27"/>
      <c r="NE55" s="27"/>
      <c r="NF55" s="27"/>
      <c r="NG55" s="27"/>
      <c r="NH55" s="27"/>
      <c r="NI55" s="27"/>
      <c r="NJ55" s="27"/>
      <c r="NK55" s="27"/>
      <c r="NL55" s="27"/>
      <c r="NM55" s="27"/>
      <c r="NN55" s="27"/>
      <c r="NO55" s="27"/>
      <c r="NP55" s="27"/>
      <c r="NQ55" s="27"/>
      <c r="NR55" s="27"/>
      <c r="NS55" s="27"/>
      <c r="NT55" s="27"/>
      <c r="NU55" s="27"/>
      <c r="NV55" s="27"/>
      <c r="NW55" s="27"/>
      <c r="NX55" s="27"/>
      <c r="NY55" s="27"/>
      <c r="NZ55" s="27"/>
      <c r="OA55" s="27"/>
      <c r="OB55" s="27"/>
      <c r="OC55" s="27"/>
      <c r="OD55" s="27"/>
      <c r="OE55" s="27"/>
      <c r="OF55" s="27"/>
      <c r="OG55" s="27"/>
      <c r="OH55" s="27"/>
      <c r="OI55" s="27"/>
      <c r="OJ55" s="27"/>
      <c r="OK55" s="27"/>
      <c r="OL55" s="27"/>
      <c r="OM55" s="27"/>
      <c r="ON55" s="27"/>
      <c r="OO55" s="27"/>
      <c r="OP55" s="27"/>
      <c r="OQ55" s="27"/>
      <c r="OR55" s="27"/>
      <c r="OS55" s="27"/>
    </row>
    <row r="56" spans="1:409" ht="23.25" customHeight="1" thickBot="1" x14ac:dyDescent="0.35">
      <c r="A56" s="68" t="s">
        <v>45</v>
      </c>
      <c r="B56" s="69"/>
      <c r="C56" s="69"/>
      <c r="D56" s="69"/>
      <c r="E56" s="70"/>
      <c r="F56" s="40">
        <f>IF(F55&gt;18,18,F55)</f>
        <v>0</v>
      </c>
    </row>
    <row r="59" spans="1:409" ht="30.75" customHeight="1" x14ac:dyDescent="0.3">
      <c r="A59" s="72" t="s">
        <v>52</v>
      </c>
      <c r="B59" s="73"/>
      <c r="C59" s="73"/>
      <c r="D59" s="73"/>
      <c r="E59" s="73"/>
      <c r="F59" s="73"/>
      <c r="G59" s="73"/>
      <c r="H59" s="74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  <c r="IW59" s="8"/>
      <c r="IX59" s="8"/>
      <c r="IY59" s="8"/>
      <c r="IZ59" s="8"/>
      <c r="JA59" s="8"/>
      <c r="JB59" s="8"/>
      <c r="JC59" s="8"/>
      <c r="JD59" s="8"/>
      <c r="JE59" s="8"/>
      <c r="JF59" s="8"/>
      <c r="JG59" s="8"/>
      <c r="JH59" s="8"/>
      <c r="JI59" s="8"/>
      <c r="JJ59" s="8"/>
      <c r="JK59" s="8"/>
      <c r="JL59" s="8"/>
      <c r="JM59" s="8"/>
      <c r="JN59" s="8"/>
      <c r="JO59" s="8"/>
      <c r="JP59" s="8"/>
      <c r="JQ59" s="8"/>
      <c r="JR59" s="8"/>
      <c r="JS59" s="8"/>
      <c r="JT59" s="8"/>
      <c r="JU59" s="8"/>
      <c r="JV59" s="8"/>
      <c r="JW59" s="8"/>
      <c r="JX59" s="8"/>
      <c r="JY59" s="8"/>
      <c r="JZ59" s="8"/>
      <c r="KA59" s="8"/>
      <c r="KB59" s="8"/>
      <c r="KC59" s="8"/>
      <c r="KD59" s="8"/>
      <c r="KE59" s="8"/>
      <c r="KF59" s="8"/>
      <c r="KG59" s="8"/>
      <c r="KH59" s="8"/>
      <c r="KI59" s="8"/>
      <c r="KJ59" s="8"/>
      <c r="KK59" s="8"/>
      <c r="KL59" s="8"/>
      <c r="KM59" s="8"/>
      <c r="KN59" s="8"/>
      <c r="KO59" s="8"/>
      <c r="KP59" s="8"/>
      <c r="KQ59" s="8"/>
      <c r="KR59" s="8"/>
      <c r="KS59" s="8"/>
      <c r="KT59" s="8"/>
      <c r="KU59" s="8"/>
      <c r="KV59" s="8"/>
      <c r="KW59" s="8"/>
      <c r="KX59" s="8"/>
      <c r="KY59" s="8"/>
      <c r="KZ59" s="8"/>
      <c r="LA59" s="8"/>
      <c r="LB59" s="8"/>
      <c r="LC59" s="8"/>
      <c r="LD59" s="8"/>
      <c r="LE59" s="8"/>
      <c r="LF59" s="8"/>
      <c r="LG59" s="8"/>
      <c r="LH59" s="8"/>
      <c r="LI59" s="8"/>
      <c r="LJ59" s="8"/>
      <c r="LK59" s="8"/>
      <c r="LL59" s="8"/>
      <c r="LM59" s="8"/>
      <c r="LN59" s="8"/>
      <c r="LO59" s="8"/>
      <c r="LP59" s="8"/>
      <c r="LQ59" s="8"/>
      <c r="LR59" s="8"/>
      <c r="LS59" s="8"/>
      <c r="LT59" s="8"/>
      <c r="LU59" s="8"/>
      <c r="LV59" s="8"/>
      <c r="LW59" s="8"/>
      <c r="LX59" s="8"/>
      <c r="LY59" s="8"/>
      <c r="LZ59" s="8"/>
      <c r="MA59" s="8"/>
      <c r="MB59" s="8"/>
      <c r="MC59" s="8"/>
      <c r="MD59" s="8"/>
      <c r="ME59" s="8"/>
      <c r="MF59" s="8"/>
      <c r="MG59" s="8"/>
      <c r="MH59" s="8"/>
      <c r="MI59" s="8"/>
      <c r="MJ59" s="8"/>
      <c r="MK59" s="8"/>
      <c r="ML59" s="8"/>
      <c r="MM59" s="8"/>
      <c r="MN59" s="8"/>
      <c r="MO59" s="8"/>
      <c r="MP59" s="8"/>
      <c r="MQ59" s="8"/>
      <c r="MR59" s="8"/>
      <c r="MS59" s="8"/>
      <c r="MT59" s="8"/>
      <c r="MU59" s="8"/>
      <c r="MV59" s="8"/>
      <c r="MW59" s="8"/>
      <c r="MX59" s="8"/>
      <c r="MY59" s="8"/>
      <c r="MZ59" s="8"/>
      <c r="NA59" s="8"/>
      <c r="NB59" s="8"/>
      <c r="NC59" s="8"/>
      <c r="ND59" s="8"/>
      <c r="NE59" s="8"/>
      <c r="NF59" s="8"/>
      <c r="NG59" s="8"/>
      <c r="NH59" s="8"/>
      <c r="NI59" s="8"/>
      <c r="NJ59" s="8"/>
      <c r="NK59" s="8"/>
      <c r="NL59" s="8"/>
      <c r="NM59" s="8"/>
      <c r="NN59" s="8"/>
      <c r="NO59" s="8"/>
      <c r="NP59" s="8"/>
      <c r="NQ59" s="8"/>
      <c r="NR59" s="8"/>
      <c r="NS59" s="8"/>
      <c r="NT59" s="8"/>
      <c r="NU59" s="8"/>
      <c r="NV59" s="8"/>
      <c r="NW59" s="8"/>
      <c r="NX59" s="8"/>
      <c r="NY59" s="8"/>
      <c r="NZ59" s="8"/>
      <c r="OA59" s="8"/>
      <c r="OB59" s="8"/>
      <c r="OC59" s="8"/>
      <c r="OD59" s="8"/>
      <c r="OE59" s="8"/>
      <c r="OF59" s="8"/>
      <c r="OG59" s="8"/>
      <c r="OH59" s="8"/>
      <c r="OI59" s="8"/>
      <c r="OJ59" s="8"/>
      <c r="OK59" s="8"/>
      <c r="OL59" s="8"/>
      <c r="OM59" s="8"/>
      <c r="ON59" s="8"/>
      <c r="OO59" s="8"/>
      <c r="OP59" s="8"/>
      <c r="OQ59" s="8"/>
      <c r="OR59" s="8"/>
      <c r="OS59" s="8"/>
    </row>
    <row r="60" spans="1:409" ht="22.8" x14ac:dyDescent="0.3">
      <c r="A60" s="3" t="s">
        <v>3</v>
      </c>
      <c r="B60" s="95" t="s">
        <v>10</v>
      </c>
      <c r="C60" s="95"/>
      <c r="D60" s="34" t="s">
        <v>11</v>
      </c>
      <c r="E60" s="36" t="s">
        <v>18</v>
      </c>
      <c r="F60" s="36" t="s">
        <v>14</v>
      </c>
      <c r="G60" s="36" t="s">
        <v>15</v>
      </c>
      <c r="H60" s="37" t="s">
        <v>16</v>
      </c>
    </row>
    <row r="61" spans="1:409" x14ac:dyDescent="0.3">
      <c r="A61" s="11">
        <v>1</v>
      </c>
      <c r="B61" s="67"/>
      <c r="C61" s="67"/>
      <c r="D61" s="43"/>
      <c r="E61" s="106" t="str">
        <f>IF(AND(D61&gt;=12,D61&lt;=40),0.15,"")</f>
        <v/>
      </c>
      <c r="F61" s="106" t="str">
        <f>IF(AND(D61&gt;=41,D61&lt;=100),0.25,"")</f>
        <v/>
      </c>
      <c r="G61" s="106" t="str">
        <f>IF(AND(D61&gt;=101,D61&lt;=200),0.35,"")</f>
        <v/>
      </c>
      <c r="H61" s="106" t="str">
        <f>IF(D61&gt;=201,0.45,"")</f>
        <v/>
      </c>
    </row>
    <row r="62" spans="1:409" x14ac:dyDescent="0.3">
      <c r="A62" s="11">
        <v>2</v>
      </c>
      <c r="B62" s="67"/>
      <c r="C62" s="67"/>
      <c r="D62" s="43"/>
      <c r="E62" s="106" t="str">
        <f t="shared" ref="E62:E90" si="3">IF(AND(D62&gt;=12,D62&lt;=40),0.15,"")</f>
        <v/>
      </c>
      <c r="F62" s="106" t="str">
        <f t="shared" ref="F62:F90" si="4">IF(AND(D62&gt;=41,D62&lt;=100),0.25,"")</f>
        <v/>
      </c>
      <c r="G62" s="106" t="str">
        <f t="shared" ref="G62:G90" si="5">IF(AND(D62&gt;=101,D62&lt;=200),0.35,"")</f>
        <v/>
      </c>
      <c r="H62" s="106" t="str">
        <f t="shared" ref="H62:H90" si="6">IF(D62&gt;=201,0.45,"")</f>
        <v/>
      </c>
    </row>
    <row r="63" spans="1:409" x14ac:dyDescent="0.3">
      <c r="A63" s="11">
        <v>3</v>
      </c>
      <c r="B63" s="67"/>
      <c r="C63" s="67"/>
      <c r="D63" s="43"/>
      <c r="E63" s="106" t="str">
        <f t="shared" si="3"/>
        <v/>
      </c>
      <c r="F63" s="106" t="str">
        <f t="shared" si="4"/>
        <v/>
      </c>
      <c r="G63" s="106" t="str">
        <f t="shared" si="5"/>
        <v/>
      </c>
      <c r="H63" s="106" t="str">
        <f t="shared" si="6"/>
        <v/>
      </c>
    </row>
    <row r="64" spans="1:409" x14ac:dyDescent="0.3">
      <c r="A64" s="11">
        <v>4</v>
      </c>
      <c r="B64" s="67"/>
      <c r="C64" s="67"/>
      <c r="D64" s="43"/>
      <c r="E64" s="106" t="str">
        <f t="shared" si="3"/>
        <v/>
      </c>
      <c r="F64" s="106" t="str">
        <f t="shared" si="4"/>
        <v/>
      </c>
      <c r="G64" s="106" t="str">
        <f t="shared" si="5"/>
        <v/>
      </c>
      <c r="H64" s="106" t="str">
        <f t="shared" si="6"/>
        <v/>
      </c>
    </row>
    <row r="65" spans="1:8" x14ac:dyDescent="0.3">
      <c r="A65" s="11">
        <v>5</v>
      </c>
      <c r="B65" s="67"/>
      <c r="C65" s="67"/>
      <c r="D65" s="43"/>
      <c r="E65" s="106" t="str">
        <f t="shared" si="3"/>
        <v/>
      </c>
      <c r="F65" s="106" t="str">
        <f t="shared" si="4"/>
        <v/>
      </c>
      <c r="G65" s="106" t="str">
        <f t="shared" si="5"/>
        <v/>
      </c>
      <c r="H65" s="106" t="str">
        <f t="shared" si="6"/>
        <v/>
      </c>
    </row>
    <row r="66" spans="1:8" x14ac:dyDescent="0.3">
      <c r="A66" s="11">
        <v>6</v>
      </c>
      <c r="B66" s="67"/>
      <c r="C66" s="67"/>
      <c r="D66" s="43"/>
      <c r="E66" s="106" t="str">
        <f t="shared" si="3"/>
        <v/>
      </c>
      <c r="F66" s="106" t="str">
        <f t="shared" si="4"/>
        <v/>
      </c>
      <c r="G66" s="106" t="str">
        <f t="shared" si="5"/>
        <v/>
      </c>
      <c r="H66" s="106" t="str">
        <f t="shared" si="6"/>
        <v/>
      </c>
    </row>
    <row r="67" spans="1:8" x14ac:dyDescent="0.3">
      <c r="A67" s="11">
        <v>7</v>
      </c>
      <c r="B67" s="67"/>
      <c r="C67" s="67"/>
      <c r="D67" s="43"/>
      <c r="E67" s="106" t="str">
        <f t="shared" si="3"/>
        <v/>
      </c>
      <c r="F67" s="106" t="str">
        <f t="shared" si="4"/>
        <v/>
      </c>
      <c r="G67" s="106" t="str">
        <f t="shared" si="5"/>
        <v/>
      </c>
      <c r="H67" s="106" t="str">
        <f t="shared" si="6"/>
        <v/>
      </c>
    </row>
    <row r="68" spans="1:8" x14ac:dyDescent="0.3">
      <c r="A68" s="11">
        <v>8</v>
      </c>
      <c r="B68" s="67"/>
      <c r="C68" s="67"/>
      <c r="D68" s="43"/>
      <c r="E68" s="106" t="str">
        <f t="shared" si="3"/>
        <v/>
      </c>
      <c r="F68" s="106" t="str">
        <f t="shared" si="4"/>
        <v/>
      </c>
      <c r="G68" s="106" t="str">
        <f t="shared" si="5"/>
        <v/>
      </c>
      <c r="H68" s="106" t="str">
        <f t="shared" si="6"/>
        <v/>
      </c>
    </row>
    <row r="69" spans="1:8" x14ac:dyDescent="0.3">
      <c r="A69" s="11">
        <v>9</v>
      </c>
      <c r="B69" s="67"/>
      <c r="C69" s="67"/>
      <c r="D69" s="43"/>
      <c r="E69" s="106" t="str">
        <f t="shared" si="3"/>
        <v/>
      </c>
      <c r="F69" s="106" t="str">
        <f t="shared" si="4"/>
        <v/>
      </c>
      <c r="G69" s="106" t="str">
        <f t="shared" si="5"/>
        <v/>
      </c>
      <c r="H69" s="106" t="str">
        <f t="shared" si="6"/>
        <v/>
      </c>
    </row>
    <row r="70" spans="1:8" x14ac:dyDescent="0.3">
      <c r="A70" s="11">
        <v>10</v>
      </c>
      <c r="B70" s="67"/>
      <c r="C70" s="67"/>
      <c r="D70" s="43"/>
      <c r="E70" s="106" t="str">
        <f t="shared" si="3"/>
        <v/>
      </c>
      <c r="F70" s="106" t="str">
        <f t="shared" si="4"/>
        <v/>
      </c>
      <c r="G70" s="106" t="str">
        <f t="shared" si="5"/>
        <v/>
      </c>
      <c r="H70" s="106" t="str">
        <f t="shared" si="6"/>
        <v/>
      </c>
    </row>
    <row r="71" spans="1:8" x14ac:dyDescent="0.3">
      <c r="A71" s="11">
        <v>11</v>
      </c>
      <c r="B71" s="67"/>
      <c r="C71" s="67"/>
      <c r="D71" s="43"/>
      <c r="E71" s="106" t="str">
        <f t="shared" si="3"/>
        <v/>
      </c>
      <c r="F71" s="106" t="str">
        <f t="shared" si="4"/>
        <v/>
      </c>
      <c r="G71" s="106" t="str">
        <f t="shared" si="5"/>
        <v/>
      </c>
      <c r="H71" s="106" t="str">
        <f t="shared" si="6"/>
        <v/>
      </c>
    </row>
    <row r="72" spans="1:8" x14ac:dyDescent="0.3">
      <c r="A72" s="11">
        <v>12</v>
      </c>
      <c r="B72" s="67"/>
      <c r="C72" s="67"/>
      <c r="D72" s="43"/>
      <c r="E72" s="106" t="str">
        <f t="shared" si="3"/>
        <v/>
      </c>
      <c r="F72" s="106" t="str">
        <f t="shared" si="4"/>
        <v/>
      </c>
      <c r="G72" s="106" t="str">
        <f t="shared" si="5"/>
        <v/>
      </c>
      <c r="H72" s="106" t="str">
        <f t="shared" si="6"/>
        <v/>
      </c>
    </row>
    <row r="73" spans="1:8" x14ac:dyDescent="0.3">
      <c r="A73" s="11">
        <v>13</v>
      </c>
      <c r="B73" s="67"/>
      <c r="C73" s="67"/>
      <c r="D73" s="43"/>
      <c r="E73" s="106" t="str">
        <f t="shared" si="3"/>
        <v/>
      </c>
      <c r="F73" s="106" t="str">
        <f t="shared" si="4"/>
        <v/>
      </c>
      <c r="G73" s="106" t="str">
        <f t="shared" si="5"/>
        <v/>
      </c>
      <c r="H73" s="106" t="str">
        <f t="shared" si="6"/>
        <v/>
      </c>
    </row>
    <row r="74" spans="1:8" x14ac:dyDescent="0.3">
      <c r="A74" s="11">
        <v>14</v>
      </c>
      <c r="B74" s="67"/>
      <c r="C74" s="67"/>
      <c r="D74" s="43"/>
      <c r="E74" s="106" t="str">
        <f t="shared" si="3"/>
        <v/>
      </c>
      <c r="F74" s="106" t="str">
        <f t="shared" si="4"/>
        <v/>
      </c>
      <c r="G74" s="106" t="str">
        <f t="shared" si="5"/>
        <v/>
      </c>
      <c r="H74" s="106" t="str">
        <f t="shared" si="6"/>
        <v/>
      </c>
    </row>
    <row r="75" spans="1:8" x14ac:dyDescent="0.3">
      <c r="A75" s="11">
        <v>15</v>
      </c>
      <c r="B75" s="67"/>
      <c r="C75" s="67"/>
      <c r="D75" s="43"/>
      <c r="E75" s="106" t="str">
        <f t="shared" si="3"/>
        <v/>
      </c>
      <c r="F75" s="106" t="str">
        <f t="shared" si="4"/>
        <v/>
      </c>
      <c r="G75" s="106" t="str">
        <f t="shared" si="5"/>
        <v/>
      </c>
      <c r="H75" s="106" t="str">
        <f t="shared" si="6"/>
        <v/>
      </c>
    </row>
    <row r="76" spans="1:8" x14ac:dyDescent="0.3">
      <c r="A76" s="11">
        <v>16</v>
      </c>
      <c r="B76" s="67"/>
      <c r="C76" s="67"/>
      <c r="D76" s="43"/>
      <c r="E76" s="106" t="str">
        <f t="shared" si="3"/>
        <v/>
      </c>
      <c r="F76" s="106" t="str">
        <f t="shared" si="4"/>
        <v/>
      </c>
      <c r="G76" s="106" t="str">
        <f t="shared" si="5"/>
        <v/>
      </c>
      <c r="H76" s="106" t="str">
        <f t="shared" si="6"/>
        <v/>
      </c>
    </row>
    <row r="77" spans="1:8" x14ac:dyDescent="0.3">
      <c r="A77" s="11">
        <v>17</v>
      </c>
      <c r="B77" s="67"/>
      <c r="C77" s="67"/>
      <c r="D77" s="43"/>
      <c r="E77" s="106" t="str">
        <f t="shared" si="3"/>
        <v/>
      </c>
      <c r="F77" s="106" t="str">
        <f t="shared" si="4"/>
        <v/>
      </c>
      <c r="G77" s="106" t="str">
        <f t="shared" si="5"/>
        <v/>
      </c>
      <c r="H77" s="106" t="str">
        <f t="shared" si="6"/>
        <v/>
      </c>
    </row>
    <row r="78" spans="1:8" x14ac:dyDescent="0.3">
      <c r="A78" s="11">
        <v>18</v>
      </c>
      <c r="B78" s="67"/>
      <c r="C78" s="67"/>
      <c r="D78" s="43"/>
      <c r="E78" s="106" t="str">
        <f t="shared" si="3"/>
        <v/>
      </c>
      <c r="F78" s="106" t="str">
        <f t="shared" si="4"/>
        <v/>
      </c>
      <c r="G78" s="106" t="str">
        <f t="shared" si="5"/>
        <v/>
      </c>
      <c r="H78" s="106" t="str">
        <f t="shared" si="6"/>
        <v/>
      </c>
    </row>
    <row r="79" spans="1:8" x14ac:dyDescent="0.3">
      <c r="A79" s="11">
        <v>19</v>
      </c>
      <c r="B79" s="67"/>
      <c r="C79" s="67"/>
      <c r="D79" s="43"/>
      <c r="E79" s="106" t="str">
        <f t="shared" si="3"/>
        <v/>
      </c>
      <c r="F79" s="106" t="str">
        <f t="shared" si="4"/>
        <v/>
      </c>
      <c r="G79" s="106" t="str">
        <f t="shared" si="5"/>
        <v/>
      </c>
      <c r="H79" s="106" t="str">
        <f t="shared" si="6"/>
        <v/>
      </c>
    </row>
    <row r="80" spans="1:8" x14ac:dyDescent="0.3">
      <c r="A80" s="11">
        <v>20</v>
      </c>
      <c r="B80" s="67"/>
      <c r="C80" s="67"/>
      <c r="D80" s="43"/>
      <c r="E80" s="106" t="str">
        <f t="shared" si="3"/>
        <v/>
      </c>
      <c r="F80" s="106" t="str">
        <f t="shared" si="4"/>
        <v/>
      </c>
      <c r="G80" s="106" t="str">
        <f t="shared" si="5"/>
        <v/>
      </c>
      <c r="H80" s="106" t="str">
        <f t="shared" si="6"/>
        <v/>
      </c>
    </row>
    <row r="81" spans="1:11" x14ac:dyDescent="0.3">
      <c r="A81" s="11">
        <v>21</v>
      </c>
      <c r="B81" s="67"/>
      <c r="C81" s="67"/>
      <c r="D81" s="43"/>
      <c r="E81" s="106" t="str">
        <f t="shared" si="3"/>
        <v/>
      </c>
      <c r="F81" s="106" t="str">
        <f t="shared" si="4"/>
        <v/>
      </c>
      <c r="G81" s="106" t="str">
        <f t="shared" si="5"/>
        <v/>
      </c>
      <c r="H81" s="106" t="str">
        <f t="shared" si="6"/>
        <v/>
      </c>
    </row>
    <row r="82" spans="1:11" x14ac:dyDescent="0.3">
      <c r="A82" s="11">
        <v>22</v>
      </c>
      <c r="B82" s="67"/>
      <c r="C82" s="67"/>
      <c r="D82" s="43"/>
      <c r="E82" s="106" t="str">
        <f t="shared" si="3"/>
        <v/>
      </c>
      <c r="F82" s="106" t="str">
        <f t="shared" si="4"/>
        <v/>
      </c>
      <c r="G82" s="106" t="str">
        <f t="shared" si="5"/>
        <v/>
      </c>
      <c r="H82" s="106" t="str">
        <f t="shared" si="6"/>
        <v/>
      </c>
    </row>
    <row r="83" spans="1:11" x14ac:dyDescent="0.3">
      <c r="A83" s="11">
        <v>23</v>
      </c>
      <c r="B83" s="67"/>
      <c r="C83" s="67"/>
      <c r="D83" s="43"/>
      <c r="E83" s="106" t="str">
        <f t="shared" si="3"/>
        <v/>
      </c>
      <c r="F83" s="106" t="str">
        <f t="shared" si="4"/>
        <v/>
      </c>
      <c r="G83" s="106" t="str">
        <f t="shared" si="5"/>
        <v/>
      </c>
      <c r="H83" s="106" t="str">
        <f t="shared" si="6"/>
        <v/>
      </c>
    </row>
    <row r="84" spans="1:11" x14ac:dyDescent="0.3">
      <c r="A84" s="11">
        <v>24</v>
      </c>
      <c r="B84" s="67"/>
      <c r="C84" s="67"/>
      <c r="D84" s="43"/>
      <c r="E84" s="106" t="str">
        <f t="shared" si="3"/>
        <v/>
      </c>
      <c r="F84" s="106" t="str">
        <f t="shared" si="4"/>
        <v/>
      </c>
      <c r="G84" s="106" t="str">
        <f t="shared" si="5"/>
        <v/>
      </c>
      <c r="H84" s="106" t="str">
        <f t="shared" si="6"/>
        <v/>
      </c>
    </row>
    <row r="85" spans="1:11" x14ac:dyDescent="0.3">
      <c r="A85" s="11">
        <v>25</v>
      </c>
      <c r="B85" s="67"/>
      <c r="C85" s="67"/>
      <c r="D85" s="43"/>
      <c r="E85" s="106" t="str">
        <f t="shared" si="3"/>
        <v/>
      </c>
      <c r="F85" s="106" t="str">
        <f t="shared" si="4"/>
        <v/>
      </c>
      <c r="G85" s="106" t="str">
        <f t="shared" si="5"/>
        <v/>
      </c>
      <c r="H85" s="106" t="str">
        <f t="shared" si="6"/>
        <v/>
      </c>
    </row>
    <row r="86" spans="1:11" x14ac:dyDescent="0.3">
      <c r="A86" s="11">
        <v>26</v>
      </c>
      <c r="B86" s="67"/>
      <c r="C86" s="67"/>
      <c r="D86" s="43"/>
      <c r="E86" s="106" t="str">
        <f t="shared" si="3"/>
        <v/>
      </c>
      <c r="F86" s="106" t="str">
        <f t="shared" si="4"/>
        <v/>
      </c>
      <c r="G86" s="106" t="str">
        <f t="shared" si="5"/>
        <v/>
      </c>
      <c r="H86" s="106" t="str">
        <f t="shared" si="6"/>
        <v/>
      </c>
    </row>
    <row r="87" spans="1:11" x14ac:dyDescent="0.3">
      <c r="A87" s="11">
        <v>27</v>
      </c>
      <c r="B87" s="67"/>
      <c r="C87" s="67"/>
      <c r="D87" s="43"/>
      <c r="E87" s="106" t="str">
        <f t="shared" si="3"/>
        <v/>
      </c>
      <c r="F87" s="106" t="str">
        <f t="shared" si="4"/>
        <v/>
      </c>
      <c r="G87" s="106" t="str">
        <f t="shared" si="5"/>
        <v/>
      </c>
      <c r="H87" s="106" t="str">
        <f t="shared" si="6"/>
        <v/>
      </c>
    </row>
    <row r="88" spans="1:11" x14ac:dyDescent="0.3">
      <c r="A88" s="11">
        <v>28</v>
      </c>
      <c r="B88" s="67"/>
      <c r="C88" s="67"/>
      <c r="D88" s="43"/>
      <c r="E88" s="106" t="str">
        <f t="shared" si="3"/>
        <v/>
      </c>
      <c r="F88" s="106" t="str">
        <f t="shared" si="4"/>
        <v/>
      </c>
      <c r="G88" s="106" t="str">
        <f t="shared" si="5"/>
        <v/>
      </c>
      <c r="H88" s="106" t="str">
        <f t="shared" si="6"/>
        <v/>
      </c>
    </row>
    <row r="89" spans="1:11" x14ac:dyDescent="0.3">
      <c r="A89" s="11">
        <v>29</v>
      </c>
      <c r="B89" s="67"/>
      <c r="C89" s="67"/>
      <c r="D89" s="43"/>
      <c r="E89" s="106" t="str">
        <f t="shared" si="3"/>
        <v/>
      </c>
      <c r="F89" s="106" t="str">
        <f t="shared" si="4"/>
        <v/>
      </c>
      <c r="G89" s="106" t="str">
        <f t="shared" si="5"/>
        <v/>
      </c>
      <c r="H89" s="106" t="str">
        <f t="shared" si="6"/>
        <v/>
      </c>
    </row>
    <row r="90" spans="1:11" x14ac:dyDescent="0.3">
      <c r="A90" s="11">
        <v>30</v>
      </c>
      <c r="B90" s="67"/>
      <c r="C90" s="67"/>
      <c r="D90" s="43"/>
      <c r="E90" s="106" t="str">
        <f t="shared" si="3"/>
        <v/>
      </c>
      <c r="F90" s="106" t="str">
        <f t="shared" si="4"/>
        <v/>
      </c>
      <c r="G90" s="106" t="str">
        <f t="shared" si="5"/>
        <v/>
      </c>
      <c r="H90" s="106" t="str">
        <f t="shared" si="6"/>
        <v/>
      </c>
    </row>
    <row r="91" spans="1:11" ht="15" customHeight="1" x14ac:dyDescent="0.3">
      <c r="A91" s="16"/>
      <c r="B91" s="17"/>
      <c r="C91" s="17"/>
      <c r="E91" s="31">
        <f>SUM(E61:E90)</f>
        <v>0</v>
      </c>
      <c r="F91" s="31">
        <f t="shared" ref="F91:H91" si="7">SUM(F61:F90)</f>
        <v>0</v>
      </c>
      <c r="G91" s="31">
        <f t="shared" si="7"/>
        <v>0</v>
      </c>
      <c r="H91" s="31">
        <f t="shared" si="7"/>
        <v>0</v>
      </c>
    </row>
    <row r="92" spans="1:11" ht="15" thickBot="1" x14ac:dyDescent="0.35">
      <c r="A92" s="93"/>
      <c r="B92" s="94"/>
      <c r="C92" s="94"/>
      <c r="D92" s="94"/>
      <c r="E92" s="92">
        <f>E91+F91+G91+H91</f>
        <v>0</v>
      </c>
      <c r="F92" s="92"/>
      <c r="G92" s="92"/>
      <c r="H92" s="92"/>
    </row>
    <row r="93" spans="1:11" ht="23.25" customHeight="1" thickBot="1" x14ac:dyDescent="0.35">
      <c r="A93" s="68" t="s">
        <v>50</v>
      </c>
      <c r="B93" s="69"/>
      <c r="C93" s="69"/>
      <c r="D93" s="69"/>
      <c r="E93" s="70"/>
      <c r="F93" s="49">
        <f>IF(E92&gt;4,4,E92)</f>
        <v>0</v>
      </c>
      <c r="G93" s="50"/>
      <c r="H93" s="50"/>
    </row>
    <row r="94" spans="1:11" x14ac:dyDescent="0.3">
      <c r="A94" s="8"/>
      <c r="B94" s="23"/>
      <c r="C94" s="23"/>
      <c r="D94" s="23"/>
      <c r="E94" s="23"/>
      <c r="F94" s="23"/>
      <c r="G94" s="23"/>
    </row>
    <row r="95" spans="1:11" ht="35.25" customHeight="1" x14ac:dyDescent="0.3">
      <c r="A95" s="72" t="s">
        <v>40</v>
      </c>
      <c r="B95" s="73"/>
      <c r="C95" s="73"/>
      <c r="D95" s="73"/>
      <c r="E95" s="73"/>
      <c r="F95" s="74"/>
      <c r="G95" s="58"/>
      <c r="H95" s="59"/>
      <c r="I95" s="60"/>
      <c r="J95" s="60"/>
      <c r="K95" s="60"/>
    </row>
    <row r="96" spans="1:11" x14ac:dyDescent="0.3">
      <c r="A96" s="85" t="s">
        <v>32</v>
      </c>
      <c r="B96" s="86"/>
      <c r="C96" s="86"/>
      <c r="D96" s="87"/>
      <c r="E96" s="38" t="s">
        <v>8</v>
      </c>
      <c r="F96" s="39" t="s">
        <v>17</v>
      </c>
      <c r="G96" s="60"/>
      <c r="H96" s="107" t="s">
        <v>28</v>
      </c>
      <c r="I96" s="107" t="s">
        <v>29</v>
      </c>
      <c r="J96" s="107" t="s">
        <v>30</v>
      </c>
      <c r="K96" s="60"/>
    </row>
    <row r="97" spans="1:11" x14ac:dyDescent="0.3">
      <c r="A97" s="11">
        <v>1</v>
      </c>
      <c r="B97" s="67"/>
      <c r="C97" s="67"/>
      <c r="D97" s="67"/>
      <c r="E97" s="42"/>
      <c r="F97" s="25" t="str">
        <f>IF(E97&lt;&gt;"",INDEX(T_barem_titulacio,MATCH(E97,L_titulacio,0),3),"")</f>
        <v/>
      </c>
      <c r="G97" s="60"/>
      <c r="H97" s="107" t="s">
        <v>26</v>
      </c>
      <c r="I97" s="107" t="s">
        <v>31</v>
      </c>
      <c r="J97" s="107">
        <v>1</v>
      </c>
      <c r="K97" s="60"/>
    </row>
    <row r="98" spans="1:11" x14ac:dyDescent="0.3">
      <c r="A98" s="11">
        <v>2</v>
      </c>
      <c r="B98" s="67"/>
      <c r="C98" s="67"/>
      <c r="D98" s="67"/>
      <c r="E98" s="42"/>
      <c r="F98" s="25" t="str">
        <f>IF(E98&lt;&gt;"",INDEX(T_barem_titulacio,MATCH(E98,L_titulacio,0),3),"")</f>
        <v/>
      </c>
      <c r="G98" s="60"/>
      <c r="H98" s="107" t="s">
        <v>9</v>
      </c>
      <c r="I98" s="107" t="s">
        <v>31</v>
      </c>
      <c r="J98" s="107">
        <v>0.75</v>
      </c>
      <c r="K98" s="60"/>
    </row>
    <row r="99" spans="1:11" x14ac:dyDescent="0.3">
      <c r="A99" s="11">
        <v>3</v>
      </c>
      <c r="B99" s="67"/>
      <c r="C99" s="67"/>
      <c r="D99" s="67"/>
      <c r="E99" s="42"/>
      <c r="F99" s="25" t="str">
        <f>IF(E99&lt;&gt;"",INDEX(T_barem_titulacio,MATCH(E99,L_titulacio,0),3),"")</f>
        <v/>
      </c>
      <c r="G99" s="60"/>
      <c r="H99" s="107" t="s">
        <v>27</v>
      </c>
      <c r="I99" s="107" t="s">
        <v>31</v>
      </c>
      <c r="J99" s="107">
        <v>0.5</v>
      </c>
      <c r="K99" s="60"/>
    </row>
    <row r="100" spans="1:11" x14ac:dyDescent="0.3">
      <c r="A100" s="11">
        <v>4</v>
      </c>
      <c r="B100" s="67"/>
      <c r="C100" s="67"/>
      <c r="D100" s="67"/>
      <c r="E100" s="42"/>
      <c r="F100" s="25" t="str">
        <f>IF(E100&lt;&gt;"",INDEX(T_barem_titulacio,MATCH(E100,L_titulacio,0),3),"")</f>
        <v/>
      </c>
      <c r="G100" s="60"/>
      <c r="H100" s="60"/>
      <c r="I100" s="60"/>
      <c r="J100" s="60"/>
      <c r="K100" s="60"/>
    </row>
    <row r="101" spans="1:11" ht="15" thickBot="1" x14ac:dyDescent="0.35">
      <c r="A101" s="32"/>
      <c r="B101" s="33"/>
      <c r="C101" s="33"/>
      <c r="D101" s="33"/>
      <c r="E101" s="33"/>
      <c r="F101" s="108">
        <f>SUM(F97:F100)</f>
        <v>0</v>
      </c>
      <c r="G101" s="60"/>
      <c r="H101" s="60"/>
      <c r="I101" s="60"/>
      <c r="J101" s="60"/>
      <c r="K101" s="60"/>
    </row>
    <row r="102" spans="1:11" ht="23.25" customHeight="1" thickBot="1" x14ac:dyDescent="0.35">
      <c r="A102" s="68" t="s">
        <v>51</v>
      </c>
      <c r="B102" s="69"/>
      <c r="C102" s="69"/>
      <c r="D102" s="69"/>
      <c r="E102" s="70"/>
      <c r="F102" s="41">
        <f>IF(F101&gt;1,1,F101)</f>
        <v>0</v>
      </c>
      <c r="G102" s="60"/>
      <c r="H102" s="61"/>
      <c r="I102" s="60"/>
      <c r="J102" s="60"/>
      <c r="K102" s="60"/>
    </row>
    <row r="103" spans="1:11" x14ac:dyDescent="0.3">
      <c r="A103" s="12"/>
      <c r="B103" s="12"/>
      <c r="C103" s="12"/>
      <c r="D103" s="12"/>
      <c r="E103" s="13"/>
      <c r="F103" s="13"/>
      <c r="G103" s="60"/>
      <c r="H103" s="60"/>
      <c r="I103" s="60"/>
      <c r="J103" s="60"/>
      <c r="K103" s="60"/>
    </row>
    <row r="104" spans="1:11" ht="15" thickBot="1" x14ac:dyDescent="0.35">
      <c r="A104" s="28"/>
      <c r="B104" s="29"/>
      <c r="C104" s="29"/>
      <c r="D104" s="29"/>
      <c r="E104" s="27"/>
      <c r="F104" s="27"/>
    </row>
    <row r="105" spans="1:11" ht="37.5" customHeight="1" thickBot="1" x14ac:dyDescent="0.35">
      <c r="A105" s="79" t="s">
        <v>25</v>
      </c>
      <c r="B105" s="80"/>
      <c r="C105" s="80"/>
      <c r="D105" s="80"/>
      <c r="E105" s="81"/>
      <c r="F105" s="56">
        <f>F56+F93+F102</f>
        <v>0</v>
      </c>
    </row>
  </sheetData>
  <sheetProtection algorithmName="SHA-512" hashValue="NQ+3tjIX6naupt0d+JBAuJaQNmkw42MvHLUHknWbLisNlMkP/JH7qHOv7gMT8FgCa8y+N8J+mWmNTq0hCnMskA==" saltValue="4GlpqIQRPxwVSXbvuAic9g==" spinCount="100000" sheet="1" objects="1" scenarios="1"/>
  <protectedRanges>
    <protectedRange sqref="A4:F4" name="Rango1"/>
  </protectedRanges>
  <mergeCells count="60"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A1:F1"/>
    <mergeCell ref="D24:E24"/>
    <mergeCell ref="D39:E39"/>
    <mergeCell ref="D54:E54"/>
    <mergeCell ref="A96:D96"/>
    <mergeCell ref="A6:C6"/>
    <mergeCell ref="A7:D7"/>
    <mergeCell ref="A93:E93"/>
    <mergeCell ref="B80:C80"/>
    <mergeCell ref="A59:H59"/>
    <mergeCell ref="E92:H92"/>
    <mergeCell ref="A92:D92"/>
    <mergeCell ref="B60:C60"/>
    <mergeCell ref="B61:C61"/>
    <mergeCell ref="B62:C62"/>
    <mergeCell ref="B63:C63"/>
    <mergeCell ref="B99:D99"/>
    <mergeCell ref="B100:D100"/>
    <mergeCell ref="A102:E102"/>
    <mergeCell ref="A105:E105"/>
    <mergeCell ref="A95:F95"/>
    <mergeCell ref="B97:D97"/>
    <mergeCell ref="B98:D98"/>
    <mergeCell ref="B64:C64"/>
    <mergeCell ref="B65:C65"/>
    <mergeCell ref="B66:C66"/>
    <mergeCell ref="B67:C67"/>
    <mergeCell ref="B68:C68"/>
    <mergeCell ref="B78:C78"/>
    <mergeCell ref="B69:C69"/>
    <mergeCell ref="B70:C70"/>
    <mergeCell ref="B71:C71"/>
    <mergeCell ref="B72:C72"/>
    <mergeCell ref="B73:C73"/>
    <mergeCell ref="A4:F4"/>
    <mergeCell ref="E6:F6"/>
    <mergeCell ref="B79:C79"/>
    <mergeCell ref="A56:E56"/>
    <mergeCell ref="A8:F8"/>
    <mergeCell ref="A10:F10"/>
    <mergeCell ref="A11:C11"/>
    <mergeCell ref="D11:F11"/>
    <mergeCell ref="A26:C26"/>
    <mergeCell ref="D26:F26"/>
    <mergeCell ref="A41:C41"/>
    <mergeCell ref="D41:F41"/>
    <mergeCell ref="B74:C74"/>
    <mergeCell ref="B75:C75"/>
    <mergeCell ref="B76:C76"/>
    <mergeCell ref="B77:C77"/>
  </mergeCells>
  <dataValidations count="1">
    <dataValidation type="list" allowBlank="1" showInputMessage="1" showErrorMessage="1" sqref="E97:E100" xr:uid="{00000000-0002-0000-0000-000000000000}">
      <formula1>$H$97:$H$99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"/>
  <sheetViews>
    <sheetView workbookViewId="0">
      <selection activeCell="B28" sqref="B28"/>
    </sheetView>
  </sheetViews>
  <sheetFormatPr baseColWidth="10" defaultColWidth="11.44140625" defaultRowHeight="14.4" x14ac:dyDescent="0.3"/>
  <cols>
    <col min="1" max="1" width="43.5546875" customWidth="1"/>
    <col min="2" max="2" width="20.44140625" customWidth="1"/>
    <col min="12" max="12" width="21.88671875" customWidth="1"/>
  </cols>
  <sheetData>
    <row r="1" spans="1:14" ht="15.75" customHeight="1" x14ac:dyDescent="0.3">
      <c r="A1" s="98" t="s">
        <v>38</v>
      </c>
      <c r="B1" s="98" t="s">
        <v>1</v>
      </c>
      <c r="C1" s="44" t="s">
        <v>33</v>
      </c>
      <c r="D1" s="44" t="s">
        <v>39</v>
      </c>
      <c r="E1" s="44" t="s">
        <v>34</v>
      </c>
      <c r="F1" s="100" t="s">
        <v>12</v>
      </c>
      <c r="G1" s="45" t="s">
        <v>43</v>
      </c>
      <c r="H1" s="44" t="s">
        <v>35</v>
      </c>
      <c r="I1" s="44" t="s">
        <v>36</v>
      </c>
      <c r="J1" s="44" t="s">
        <v>37</v>
      </c>
      <c r="K1" s="100" t="s">
        <v>12</v>
      </c>
      <c r="L1" s="101" t="s">
        <v>41</v>
      </c>
      <c r="M1" s="96" t="s">
        <v>12</v>
      </c>
      <c r="N1" s="96" t="s">
        <v>44</v>
      </c>
    </row>
    <row r="2" spans="1:14" ht="26.25" customHeight="1" x14ac:dyDescent="0.3">
      <c r="A2" s="99"/>
      <c r="B2" s="99"/>
      <c r="C2" s="101" t="s">
        <v>20</v>
      </c>
      <c r="D2" s="101"/>
      <c r="E2" s="101"/>
      <c r="F2" s="100"/>
      <c r="G2" s="102" t="s">
        <v>24</v>
      </c>
      <c r="H2" s="103"/>
      <c r="I2" s="103"/>
      <c r="J2" s="104"/>
      <c r="K2" s="100"/>
      <c r="L2" s="101"/>
      <c r="M2" s="97"/>
      <c r="N2" s="97"/>
    </row>
    <row r="3" spans="1:14" x14ac:dyDescent="0.3">
      <c r="A3" s="51">
        <f>'MÈRITS '!A7:B7</f>
        <v>0</v>
      </c>
      <c r="B3" s="52">
        <f>'MÈRITS '!E7</f>
        <v>0</v>
      </c>
      <c r="C3" s="53">
        <f>'MÈRITS '!F24</f>
        <v>0</v>
      </c>
      <c r="D3" s="53">
        <f>'MÈRITS '!F39</f>
        <v>0</v>
      </c>
      <c r="E3" s="53">
        <f>'MÈRITS '!F54</f>
        <v>0</v>
      </c>
      <c r="F3" s="54">
        <f>'MÈRITS '!F56</f>
        <v>0</v>
      </c>
      <c r="G3" s="55">
        <f>'MÈRITS '!E91</f>
        <v>0</v>
      </c>
      <c r="H3" s="55">
        <f>'MÈRITS '!F91</f>
        <v>0</v>
      </c>
      <c r="I3" s="55">
        <f>'MÈRITS '!G91</f>
        <v>0</v>
      </c>
      <c r="J3" s="55">
        <f>'MÈRITS '!H91</f>
        <v>0</v>
      </c>
      <c r="K3" s="54">
        <f>'MÈRITS '!F93</f>
        <v>0</v>
      </c>
      <c r="L3" s="54">
        <f>'MÈRITS '!F102</f>
        <v>0</v>
      </c>
      <c r="M3" s="54">
        <f>L3+K3+F3</f>
        <v>0</v>
      </c>
      <c r="N3" s="54">
        <f>'MÈRITS '!F105</f>
        <v>0</v>
      </c>
    </row>
  </sheetData>
  <sheetProtection password="D377" sheet="1" objects="1" scenarios="1"/>
  <mergeCells count="9">
    <mergeCell ref="M1:M2"/>
    <mergeCell ref="N1:N2"/>
    <mergeCell ref="A1:A2"/>
    <mergeCell ref="B1:B2"/>
    <mergeCell ref="F1:F2"/>
    <mergeCell ref="K1:K2"/>
    <mergeCell ref="L1:L2"/>
    <mergeCell ref="C2:E2"/>
    <mergeCell ref="G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MÈRITS </vt:lpstr>
      <vt:lpstr>GRAELLA</vt:lpstr>
      <vt:lpstr>L_titulacio</vt:lpstr>
      <vt:lpstr>T_barem_titulacio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Manel Hita</dc:creator>
  <cp:lastModifiedBy>M. Jose Medina Bueno</cp:lastModifiedBy>
  <dcterms:created xsi:type="dcterms:W3CDTF">2019-02-03T17:32:26Z</dcterms:created>
  <dcterms:modified xsi:type="dcterms:W3CDTF">2023-05-18T10:14:11Z</dcterms:modified>
</cp:coreProperties>
</file>